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4_{99EEB390-572A-4E8B-943F-6F7F0F6912C6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Str.tytułowa" sheetId="8" r:id="rId1"/>
    <sheet name="branża budowlana" sheetId="13" r:id="rId2"/>
    <sheet name="branża sanitarna" sheetId="10" r:id="rId3"/>
    <sheet name="branża elektryczna" sheetId="11" r:id="rId4"/>
    <sheet name="Zestawinie zbiorcze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20" i="11" l="1"/>
  <c r="P219" i="11"/>
  <c r="R201" i="11"/>
  <c r="P200" i="11"/>
  <c r="H200" i="11"/>
  <c r="V192" i="11"/>
  <c r="V191" i="11"/>
  <c r="V190" i="11"/>
  <c r="AA460" i="10"/>
  <c r="AA459" i="10"/>
  <c r="AA458" i="10"/>
  <c r="V160" i="11"/>
  <c r="V159" i="11"/>
  <c r="V158" i="11"/>
  <c r="AG163" i="13"/>
  <c r="AG159" i="13"/>
  <c r="AG161" i="13"/>
  <c r="AG157" i="13"/>
  <c r="AG154" i="13"/>
  <c r="AG5" i="13"/>
  <c r="AG8" i="13"/>
  <c r="AG10" i="13"/>
  <c r="AG12" i="13"/>
  <c r="AG14" i="13"/>
  <c r="AG17" i="13"/>
  <c r="AG19" i="13"/>
  <c r="AG21" i="13"/>
  <c r="AG23" i="13"/>
  <c r="AG25" i="13"/>
  <c r="AG27" i="13"/>
  <c r="AG29" i="13"/>
  <c r="AG35" i="13"/>
  <c r="AG37" i="13"/>
  <c r="AG39" i="13"/>
  <c r="AG41" i="13"/>
  <c r="AG43" i="13"/>
  <c r="AG45" i="13"/>
  <c r="AG47" i="13"/>
  <c r="AG49" i="13"/>
  <c r="AG51" i="13"/>
  <c r="AG57" i="13"/>
  <c r="AG59" i="13"/>
  <c r="AG61" i="13"/>
  <c r="AG63" i="13"/>
  <c r="AG65" i="13"/>
  <c r="AG67" i="13"/>
  <c r="AG73" i="13"/>
  <c r="AG75" i="13"/>
  <c r="AG77" i="13"/>
  <c r="AG79" i="13"/>
  <c r="AG81" i="13"/>
  <c r="AG83" i="13"/>
  <c r="AG85" i="13"/>
  <c r="AG87" i="13"/>
  <c r="AG89" i="13"/>
  <c r="AG91" i="13"/>
  <c r="AG93" i="13"/>
  <c r="AG95" i="13"/>
  <c r="AG97" i="13"/>
  <c r="AG103" i="13"/>
  <c r="AG105" i="13"/>
  <c r="AG107" i="13"/>
  <c r="AG109" i="13"/>
  <c r="AG111" i="13"/>
  <c r="AG113" i="13"/>
  <c r="AG115" i="13"/>
  <c r="AG117" i="13"/>
  <c r="AG119" i="13"/>
  <c r="AG121" i="13"/>
  <c r="AG123" i="13"/>
  <c r="AG130" i="13"/>
  <c r="AG133" i="13"/>
  <c r="AG135" i="13"/>
  <c r="AG137" i="13"/>
  <c r="AG139" i="13"/>
  <c r="AG141" i="13"/>
  <c r="AG143" i="13"/>
  <c r="AG146" i="13"/>
  <c r="AG148" i="13"/>
  <c r="AG150" i="13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V99" i="11"/>
  <c r="V100" i="11"/>
  <c r="V101" i="11"/>
  <c r="V102" i="11"/>
  <c r="V103" i="11"/>
  <c r="V104" i="11"/>
  <c r="V105" i="11"/>
  <c r="V106" i="11"/>
  <c r="V107" i="11"/>
  <c r="V108" i="11"/>
  <c r="V109" i="11"/>
  <c r="V110" i="11"/>
  <c r="V111" i="11"/>
  <c r="V112" i="11"/>
  <c r="V113" i="11"/>
  <c r="V114" i="11"/>
  <c r="V115" i="11"/>
  <c r="V116" i="11"/>
  <c r="V117" i="11"/>
  <c r="V118" i="11"/>
  <c r="V119" i="11"/>
  <c r="V120" i="11"/>
  <c r="V121" i="11"/>
  <c r="V122" i="11"/>
  <c r="V123" i="11"/>
  <c r="V124" i="11"/>
  <c r="V125" i="11"/>
  <c r="V126" i="11"/>
  <c r="V127" i="11"/>
  <c r="V128" i="11"/>
  <c r="V129" i="11"/>
  <c r="V130" i="11"/>
  <c r="V131" i="11"/>
  <c r="V132" i="11"/>
  <c r="V133" i="11"/>
  <c r="V134" i="11"/>
  <c r="V135" i="11"/>
  <c r="V136" i="11"/>
  <c r="V137" i="11"/>
  <c r="V138" i="11"/>
  <c r="V139" i="11"/>
  <c r="V140" i="11"/>
  <c r="V141" i="11"/>
  <c r="V142" i="11"/>
  <c r="V143" i="11"/>
  <c r="V144" i="11"/>
  <c r="V145" i="11"/>
  <c r="V146" i="11"/>
  <c r="V147" i="11"/>
  <c r="V148" i="11"/>
  <c r="V149" i="11"/>
  <c r="V150" i="11"/>
  <c r="V151" i="11"/>
  <c r="V152" i="11"/>
  <c r="V153" i="11"/>
  <c r="V154" i="11"/>
  <c r="V155" i="11"/>
  <c r="V156" i="11"/>
  <c r="V157" i="11"/>
  <c r="V161" i="11"/>
  <c r="V162" i="11"/>
  <c r="V163" i="11"/>
  <c r="V164" i="11"/>
  <c r="V165" i="11"/>
  <c r="V166" i="11"/>
  <c r="V167" i="11"/>
  <c r="V168" i="11"/>
  <c r="V169" i="11"/>
  <c r="V170" i="11"/>
  <c r="V171" i="11"/>
  <c r="V172" i="11"/>
  <c r="V173" i="11"/>
  <c r="V174" i="11"/>
  <c r="V175" i="11"/>
  <c r="V176" i="11"/>
  <c r="V177" i="11"/>
  <c r="V178" i="11"/>
  <c r="V179" i="11"/>
  <c r="V180" i="11"/>
  <c r="V181" i="11"/>
  <c r="V182" i="11"/>
  <c r="V183" i="11"/>
  <c r="V184" i="11"/>
  <c r="V185" i="11"/>
  <c r="V186" i="11"/>
  <c r="V187" i="11"/>
  <c r="V188" i="11"/>
  <c r="V189" i="11"/>
  <c r="V193" i="11"/>
  <c r="V194" i="11"/>
  <c r="V195" i="11"/>
  <c r="V196" i="11"/>
  <c r="V197" i="11"/>
  <c r="V198" i="11"/>
  <c r="V199" i="11"/>
  <c r="V200" i="11"/>
  <c r="V201" i="11"/>
  <c r="V202" i="11"/>
  <c r="V203" i="11"/>
  <c r="V204" i="11"/>
  <c r="V205" i="11"/>
  <c r="V206" i="11"/>
  <c r="V207" i="11"/>
  <c r="V208" i="11"/>
  <c r="V209" i="11"/>
  <c r="V210" i="11"/>
  <c r="V211" i="11"/>
  <c r="V212" i="11"/>
  <c r="V213" i="11"/>
  <c r="V214" i="11"/>
  <c r="V215" i="11"/>
  <c r="V216" i="11"/>
  <c r="V217" i="11"/>
  <c r="V218" i="11"/>
  <c r="V219" i="11"/>
  <c r="V220" i="11"/>
  <c r="V7" i="11"/>
  <c r="AA391" i="10"/>
  <c r="AA392" i="10"/>
  <c r="AA393" i="10"/>
  <c r="AA394" i="10"/>
  <c r="AA395" i="10"/>
  <c r="AA396" i="10"/>
  <c r="AA397" i="10"/>
  <c r="AA398" i="10"/>
  <c r="AA399" i="10"/>
  <c r="AA400" i="10"/>
  <c r="AA401" i="10"/>
  <c r="AA402" i="10"/>
  <c r="AA403" i="10"/>
  <c r="AA404" i="10"/>
  <c r="AA405" i="10"/>
  <c r="AA406" i="10"/>
  <c r="AA407" i="10"/>
  <c r="AA408" i="10"/>
  <c r="AA409" i="10"/>
  <c r="AA410" i="10"/>
  <c r="AA411" i="10"/>
  <c r="AA412" i="10"/>
  <c r="AA413" i="10"/>
  <c r="AA414" i="10"/>
  <c r="AA415" i="10"/>
  <c r="AA416" i="10"/>
  <c r="AA417" i="10"/>
  <c r="AA418" i="10"/>
  <c r="AA419" i="10"/>
  <c r="AA420" i="10"/>
  <c r="AA421" i="10"/>
  <c r="AA422" i="10"/>
  <c r="AA423" i="10"/>
  <c r="AA424" i="10"/>
  <c r="AA425" i="10"/>
  <c r="AA426" i="10"/>
  <c r="AA427" i="10"/>
  <c r="AA428" i="10"/>
  <c r="AA429" i="10"/>
  <c r="AA430" i="10"/>
  <c r="AA431" i="10"/>
  <c r="AA432" i="10"/>
  <c r="AA433" i="10"/>
  <c r="AA434" i="10"/>
  <c r="AA435" i="10"/>
  <c r="AA436" i="10"/>
  <c r="AA437" i="10"/>
  <c r="AA438" i="10"/>
  <c r="AA439" i="10"/>
  <c r="AA440" i="10"/>
  <c r="AA441" i="10"/>
  <c r="AA442" i="10"/>
  <c r="AA443" i="10"/>
  <c r="AA444" i="10"/>
  <c r="AA445" i="10"/>
  <c r="AA446" i="10"/>
  <c r="AA447" i="10"/>
  <c r="AA448" i="10"/>
  <c r="AA449" i="10"/>
  <c r="AA450" i="10"/>
  <c r="AA451" i="10"/>
  <c r="AA452" i="10"/>
  <c r="AA453" i="10"/>
  <c r="AA454" i="10"/>
  <c r="AA455" i="10"/>
  <c r="AA456" i="10"/>
  <c r="AA457" i="10"/>
  <c r="AA461" i="10"/>
  <c r="AA462" i="10"/>
  <c r="AA463" i="10"/>
  <c r="AA464" i="10"/>
  <c r="AA465" i="10"/>
  <c r="AA466" i="10"/>
  <c r="AA467" i="10"/>
  <c r="AA468" i="10"/>
  <c r="AA469" i="10"/>
  <c r="AA470" i="10"/>
  <c r="AA471" i="10"/>
  <c r="AA472" i="10"/>
  <c r="AA473" i="10"/>
  <c r="AA474" i="10"/>
  <c r="AA475" i="10"/>
  <c r="AA476" i="10"/>
  <c r="AA477" i="10"/>
  <c r="AA478" i="10"/>
  <c r="AA479" i="10"/>
  <c r="AA480" i="10"/>
  <c r="AA481" i="10"/>
  <c r="AA482" i="10"/>
  <c r="AA483" i="10"/>
  <c r="AA484" i="10"/>
  <c r="AA485" i="10"/>
  <c r="AA486" i="10"/>
  <c r="AA487" i="10"/>
  <c r="AA488" i="10"/>
  <c r="AA489" i="10"/>
  <c r="AA490" i="10"/>
  <c r="AA491" i="10"/>
  <c r="AA492" i="10"/>
  <c r="AA493" i="10"/>
  <c r="AA494" i="10"/>
  <c r="AA495" i="10"/>
  <c r="AA496" i="10"/>
  <c r="AA497" i="10"/>
  <c r="AA498" i="10"/>
  <c r="AA499" i="10"/>
  <c r="AA500" i="10"/>
  <c r="AA501" i="10"/>
  <c r="AA502" i="10"/>
  <c r="AA503" i="10"/>
  <c r="AA504" i="10"/>
  <c r="AA505" i="10"/>
  <c r="AA506" i="10"/>
  <c r="AA507" i="10"/>
  <c r="AA508" i="10"/>
  <c r="AA509" i="10"/>
  <c r="AA510" i="10"/>
  <c r="AA511" i="10"/>
  <c r="AA512" i="10"/>
  <c r="AA513" i="10"/>
  <c r="AA514" i="10"/>
  <c r="AA515" i="10"/>
  <c r="AA516" i="10"/>
  <c r="AA517" i="10"/>
  <c r="AA518" i="10"/>
  <c r="AA519" i="10"/>
  <c r="AA520" i="10"/>
  <c r="AA521" i="10"/>
  <c r="AA522" i="10"/>
  <c r="AA523" i="10"/>
  <c r="AA524" i="10"/>
  <c r="AA525" i="10"/>
  <c r="AA526" i="10"/>
  <c r="AA527" i="10"/>
  <c r="AA528" i="10"/>
  <c r="AA529" i="10"/>
  <c r="AA530" i="10"/>
  <c r="AA531" i="10"/>
  <c r="AA532" i="10"/>
  <c r="AA533" i="10"/>
  <c r="AA534" i="10"/>
  <c r="AA535" i="10"/>
  <c r="AA536" i="10"/>
  <c r="AA537" i="10"/>
  <c r="AA538" i="10"/>
  <c r="AA539" i="10"/>
  <c r="AA540" i="10"/>
  <c r="AA541" i="10"/>
  <c r="AA542" i="10"/>
  <c r="AA543" i="10"/>
  <c r="AA544" i="10"/>
  <c r="AA545" i="10"/>
  <c r="AA546" i="10"/>
  <c r="AA547" i="10"/>
  <c r="AA548" i="10"/>
  <c r="AA549" i="10"/>
  <c r="AA550" i="10"/>
  <c r="AA551" i="10"/>
  <c r="AA552" i="10"/>
  <c r="AA553" i="10"/>
  <c r="AA554" i="10"/>
  <c r="AA555" i="10"/>
  <c r="AA556" i="10"/>
  <c r="AA557" i="10"/>
  <c r="AA558" i="10"/>
  <c r="AA559" i="10"/>
  <c r="AA560" i="10"/>
  <c r="AA561" i="10"/>
  <c r="AA562" i="10"/>
  <c r="AA563" i="10"/>
  <c r="AA564" i="10"/>
  <c r="AA565" i="10"/>
  <c r="AA566" i="10"/>
  <c r="AA567" i="10"/>
  <c r="AA568" i="10"/>
  <c r="AA569" i="10"/>
  <c r="AA570" i="10"/>
  <c r="AA571" i="10"/>
  <c r="AA572" i="10"/>
  <c r="AA573" i="10"/>
  <c r="AA574" i="10"/>
  <c r="AA575" i="10"/>
  <c r="AA576" i="10"/>
  <c r="AA577" i="10"/>
  <c r="AA578" i="10"/>
  <c r="AA579" i="10"/>
  <c r="AA580" i="10"/>
  <c r="AA581" i="10"/>
  <c r="AA582" i="10"/>
  <c r="AA583" i="10"/>
  <c r="AA584" i="10"/>
  <c r="AA585" i="10"/>
  <c r="AA586" i="10"/>
  <c r="AA587" i="10"/>
  <c r="AA588" i="10"/>
  <c r="AA589" i="10"/>
  <c r="AA590" i="10"/>
  <c r="AA591" i="10"/>
  <c r="AA300" i="10"/>
  <c r="AA301" i="10"/>
  <c r="AA302" i="10"/>
  <c r="AA303" i="10"/>
  <c r="AA304" i="10"/>
  <c r="AA305" i="10"/>
  <c r="AA306" i="10"/>
  <c r="AA307" i="10"/>
  <c r="AA308" i="10"/>
  <c r="AA309" i="10"/>
  <c r="AA310" i="10"/>
  <c r="AA311" i="10"/>
  <c r="AA312" i="10"/>
  <c r="AA313" i="10"/>
  <c r="AA314" i="10"/>
  <c r="AA315" i="10"/>
  <c r="AA316" i="10"/>
  <c r="AA317" i="10"/>
  <c r="AA318" i="10"/>
  <c r="AA319" i="10"/>
  <c r="AA320" i="10"/>
  <c r="AA321" i="10"/>
  <c r="AA322" i="10"/>
  <c r="AA323" i="10"/>
  <c r="AA324" i="10"/>
  <c r="AA325" i="10"/>
  <c r="AA326" i="10"/>
  <c r="AA327" i="10"/>
  <c r="AA328" i="10"/>
  <c r="AA329" i="10"/>
  <c r="AA330" i="10"/>
  <c r="AA331" i="10"/>
  <c r="AA332" i="10"/>
  <c r="AA333" i="10"/>
  <c r="AA334" i="10"/>
  <c r="AA335" i="10"/>
  <c r="AA336" i="10"/>
  <c r="AA337" i="10"/>
  <c r="AA338" i="10"/>
  <c r="AA339" i="10"/>
  <c r="AA340" i="10"/>
  <c r="AA341" i="10"/>
  <c r="AA342" i="10"/>
  <c r="AA343" i="10"/>
  <c r="AA344" i="10"/>
  <c r="AA345" i="10"/>
  <c r="AA346" i="10"/>
  <c r="AA347" i="10"/>
  <c r="AA348" i="10"/>
  <c r="AA349" i="10"/>
  <c r="AA350" i="10"/>
  <c r="AA351" i="10"/>
  <c r="AA352" i="10"/>
  <c r="AA353" i="10"/>
  <c r="AA354" i="10"/>
  <c r="AA355" i="10"/>
  <c r="AA356" i="10"/>
  <c r="AA357" i="10"/>
  <c r="AA358" i="10"/>
  <c r="AA359" i="10"/>
  <c r="AA360" i="10"/>
  <c r="AA361" i="10"/>
  <c r="AA362" i="10"/>
  <c r="AA363" i="10"/>
  <c r="AA364" i="10"/>
  <c r="AA365" i="10"/>
  <c r="AA366" i="10"/>
  <c r="AA367" i="10"/>
  <c r="AA368" i="10"/>
  <c r="AA369" i="10"/>
  <c r="AA370" i="10"/>
  <c r="AA371" i="10"/>
  <c r="AA372" i="10"/>
  <c r="AA373" i="10"/>
  <c r="AA374" i="10"/>
  <c r="AA375" i="10"/>
  <c r="AA376" i="10"/>
  <c r="AA377" i="10"/>
  <c r="AA378" i="10"/>
  <c r="AA379" i="10"/>
  <c r="AA380" i="10"/>
  <c r="AA381" i="10"/>
  <c r="AA382" i="10"/>
  <c r="AA383" i="10"/>
  <c r="AA384" i="10"/>
  <c r="AA385" i="10"/>
  <c r="AA386" i="10"/>
  <c r="AA387" i="10"/>
  <c r="AA388" i="10"/>
  <c r="AA389" i="10"/>
  <c r="AA390" i="10"/>
  <c r="AA299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A99" i="10"/>
  <c r="AA100" i="10"/>
  <c r="AA101" i="10"/>
  <c r="AA102" i="10"/>
  <c r="AA103" i="10"/>
  <c r="AA104" i="10"/>
  <c r="AA105" i="10"/>
  <c r="AA106" i="10"/>
  <c r="AA107" i="10"/>
  <c r="AA108" i="10"/>
  <c r="AA109" i="10"/>
  <c r="AA110" i="10"/>
  <c r="AA111" i="10"/>
  <c r="AA112" i="10"/>
  <c r="AA113" i="10"/>
  <c r="AA114" i="10"/>
  <c r="AA115" i="10"/>
  <c r="AA116" i="10"/>
  <c r="AA117" i="10"/>
  <c r="AA118" i="10"/>
  <c r="AA119" i="10"/>
  <c r="AA120" i="10"/>
  <c r="AA121" i="10"/>
  <c r="AA122" i="10"/>
  <c r="AA123" i="10"/>
  <c r="AA124" i="10"/>
  <c r="AA125" i="10"/>
  <c r="AA126" i="10"/>
  <c r="AA127" i="10"/>
  <c r="AA128" i="10"/>
  <c r="AA129" i="10"/>
  <c r="AA130" i="10"/>
  <c r="AA131" i="10"/>
  <c r="AA132" i="10"/>
  <c r="AA133" i="10"/>
  <c r="AA134" i="10"/>
  <c r="AA135" i="10"/>
  <c r="AA136" i="10"/>
  <c r="AA137" i="10"/>
  <c r="AA138" i="10"/>
  <c r="AA139" i="10"/>
  <c r="AA140" i="10"/>
  <c r="AA141" i="10"/>
  <c r="AA142" i="10"/>
  <c r="AA143" i="10"/>
  <c r="AA144" i="10"/>
  <c r="AA145" i="10"/>
  <c r="AA146" i="10"/>
  <c r="AA147" i="10"/>
  <c r="AA148" i="10"/>
  <c r="AA149" i="10"/>
  <c r="AA150" i="10"/>
  <c r="AA151" i="10"/>
  <c r="AA152" i="10"/>
  <c r="AA153" i="10"/>
  <c r="AA154" i="10"/>
  <c r="AA155" i="10"/>
  <c r="AA156" i="10"/>
  <c r="AA157" i="10"/>
  <c r="AA158" i="10"/>
  <c r="AA159" i="10"/>
  <c r="AA160" i="10"/>
  <c r="AA161" i="10"/>
  <c r="AA162" i="10"/>
  <c r="AA163" i="10"/>
  <c r="AA164" i="10"/>
  <c r="AA165" i="10"/>
  <c r="AA166" i="10"/>
  <c r="AA167" i="10"/>
  <c r="AA168" i="10"/>
  <c r="AA169" i="10"/>
  <c r="AA170" i="10"/>
  <c r="AA171" i="10"/>
  <c r="AA172" i="10"/>
  <c r="AA173" i="10"/>
  <c r="AA174" i="10"/>
  <c r="AA175" i="10"/>
  <c r="AA176" i="10"/>
  <c r="AA177" i="10"/>
  <c r="AA178" i="10"/>
  <c r="AA179" i="10"/>
  <c r="AA180" i="10"/>
  <c r="AA181" i="10"/>
  <c r="AA182" i="10"/>
  <c r="AA183" i="10"/>
  <c r="AA184" i="10"/>
  <c r="AA185" i="10"/>
  <c r="AA186" i="10"/>
  <c r="AA187" i="10"/>
  <c r="AA188" i="10"/>
  <c r="AA189" i="10"/>
  <c r="AA190" i="10"/>
  <c r="AA191" i="10"/>
  <c r="AA192" i="10"/>
  <c r="AA193" i="10"/>
  <c r="AA194" i="10"/>
  <c r="AA195" i="10"/>
  <c r="AA196" i="10"/>
  <c r="AA197" i="10"/>
  <c r="AA198" i="10"/>
  <c r="AA199" i="10"/>
  <c r="AA200" i="10"/>
  <c r="AA201" i="10"/>
  <c r="AA202" i="10"/>
  <c r="AA203" i="10"/>
  <c r="AA204" i="10"/>
  <c r="AA205" i="10"/>
  <c r="AA206" i="10"/>
  <c r="AA207" i="10"/>
  <c r="AA208" i="10"/>
  <c r="AA209" i="10"/>
  <c r="AA210" i="10"/>
  <c r="AA211" i="10"/>
  <c r="AA212" i="10"/>
  <c r="AA213" i="10"/>
  <c r="AA214" i="10"/>
  <c r="AA215" i="10"/>
  <c r="AA216" i="10"/>
  <c r="AA217" i="10"/>
  <c r="AA218" i="10"/>
  <c r="AA219" i="10"/>
  <c r="AA220" i="10"/>
  <c r="AA221" i="10"/>
  <c r="AA222" i="10"/>
  <c r="AA223" i="10"/>
  <c r="AA224" i="10"/>
  <c r="AA225" i="10"/>
  <c r="AA226" i="10"/>
  <c r="AA227" i="10"/>
  <c r="AA228" i="10"/>
  <c r="AA229" i="10"/>
  <c r="AA230" i="10"/>
  <c r="AA231" i="10"/>
  <c r="AA232" i="10"/>
  <c r="AA233" i="10"/>
  <c r="AA234" i="10"/>
  <c r="AA235" i="10"/>
  <c r="AA236" i="10"/>
  <c r="AA237" i="10"/>
  <c r="AA238" i="10"/>
  <c r="AA239" i="10"/>
  <c r="AA240" i="10"/>
  <c r="AA241" i="10"/>
  <c r="AA242" i="10"/>
  <c r="AA243" i="10"/>
  <c r="AA244" i="10"/>
  <c r="AA245" i="10"/>
  <c r="AA246" i="10"/>
  <c r="AA247" i="10"/>
  <c r="AA248" i="10"/>
  <c r="AA249" i="10"/>
  <c r="AA250" i="10"/>
  <c r="AA251" i="10"/>
  <c r="AA252" i="10"/>
  <c r="AA253" i="10"/>
  <c r="AA254" i="10"/>
  <c r="AA255" i="10"/>
  <c r="AA256" i="10"/>
  <c r="AA257" i="10"/>
  <c r="AA258" i="10"/>
  <c r="AA259" i="10"/>
  <c r="AA260" i="10"/>
  <c r="AA261" i="10"/>
  <c r="AA262" i="10"/>
  <c r="AA263" i="10"/>
  <c r="AA264" i="10"/>
  <c r="AA265" i="10"/>
  <c r="AA266" i="10"/>
  <c r="AA267" i="10"/>
  <c r="AA268" i="10"/>
  <c r="AA269" i="10"/>
  <c r="AA270" i="10"/>
  <c r="AA271" i="10"/>
  <c r="AA272" i="10"/>
  <c r="AA273" i="10"/>
  <c r="AA274" i="10"/>
  <c r="AA275" i="10"/>
  <c r="AA276" i="10"/>
  <c r="AA277" i="10"/>
  <c r="AA278" i="10"/>
  <c r="AA279" i="10"/>
  <c r="AA280" i="10"/>
  <c r="AA281" i="10"/>
  <c r="AA282" i="10"/>
  <c r="AA283" i="10"/>
  <c r="AA284" i="10"/>
  <c r="AA285" i="10"/>
  <c r="AA286" i="10"/>
  <c r="AA287" i="10"/>
  <c r="AA288" i="10"/>
  <c r="AA289" i="10"/>
  <c r="AA290" i="10"/>
  <c r="AA291" i="10"/>
  <c r="AA292" i="10"/>
  <c r="AA293" i="10"/>
  <c r="AA294" i="10"/>
  <c r="AA7" i="10"/>
  <c r="AA592" i="10" l="1"/>
  <c r="C10" i="7" s="1"/>
  <c r="V221" i="11"/>
  <c r="C11" i="7" s="1"/>
  <c r="AG174" i="13"/>
  <c r="C9" i="7" s="1"/>
  <c r="E10" i="7" l="1"/>
  <c r="E11" i="7"/>
  <c r="C12" i="7" l="1"/>
  <c r="E9" i="7" l="1"/>
  <c r="E12" i="7" s="1"/>
</calcChain>
</file>

<file path=xl/sharedStrings.xml><?xml version="1.0" encoding="utf-8"?>
<sst xmlns="http://schemas.openxmlformats.org/spreadsheetml/2006/main" count="2129" uniqueCount="997">
  <si>
    <t>L.P.</t>
  </si>
  <si>
    <t>BRANŻA</t>
  </si>
  <si>
    <t>VAT</t>
  </si>
  <si>
    <t>Lp.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</si>
  <si>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</si>
  <si>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</si>
  <si>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</si>
  <si>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</si>
  <si>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</si>
  <si>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</si>
  <si>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</si>
  <si>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</si>
  <si>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</si>
  <si>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</si>
  <si>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</si>
  <si>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</si>
  <si>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</si>
  <si>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</si>
  <si>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</si>
  <si>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3</t>
  </si>
  <si>
    <t>4</t>
  </si>
  <si>
    <t>kpl.</t>
  </si>
  <si>
    <t>KWOTA NETTO</t>
  </si>
  <si>
    <t>KWOTA BRUTTO</t>
  </si>
  <si>
    <t>1</t>
  </si>
  <si>
    <t>szt.</t>
  </si>
  <si>
    <t>TABELA ROZLICZENIA CENY KONTRAKTOWEJ</t>
  </si>
  <si>
    <t>ZESTAWIENIE ZBIORCZE</t>
  </si>
  <si>
    <t>BUDOWLANE I PRZYGOTOWAWCZE</t>
  </si>
  <si>
    <t>INSTALACJE SANITARNE</t>
  </si>
  <si>
    <t>INSTALACJE ELEKTRYCZNE</t>
  </si>
  <si>
    <t>RAZEM</t>
  </si>
  <si>
    <t>INWESTOR: ŁÓDZKA SPECJALNA STREFA EKONOMICZNA S.A.</t>
  </si>
  <si>
    <t>Załącznik 11 Zapytania ofertowego TABELA ROZBICIA CENY KONTRAKTOWEJ WRAZ Z PREAMBUŁĄ</t>
  </si>
  <si>
    <t>PREAMBUŁA</t>
  </si>
  <si>
    <t>1.      Oferent/Wykonawca powinien zwrócić uwagę, że na umowne Wynagrodzenie ryczałtowe netto składa się suma ryczałtowych wartości dla poszczególnych pozycji Tabeli Rozbicia Ceny Kontraktowej z Preambułą.</t>
  </si>
  <si>
    <t>2.      Ilości Robót podane przez Oferenta/Wykonawcę w Tabeli Rozbicia Ceny Kontraktowej z Preambułą nie stanowią części składowej Umowy, a tym samym nie będą nigdy stanowić podstawy do rozliczeń finansowych.</t>
  </si>
  <si>
    <t>3.      Krótkie opisy pozycji w Tabeli Rozbicia Ceny Kontraktowej z Preambułą przedstawione są w celu identyfikacji ujętego w nich zakresu Robót. Tabela Rozbicia Ceny Kontraktowej z Preambułą powinna być rozpatrywana wyłącznie w połączeniu z pozostałymi dokumentami stanowiącymi Umowę.</t>
  </si>
  <si>
    <t>4.      Jeżeli wycena którejkolwiek z pozycji w Tabeli Rozbicia Ceny Kontraktowej z Preambułą została pominięta przez Oferenta/Wykonawcę, będzie się uważało, że koszt wykonania takiej Roboty został wliczony w ceny ryczałtowe innych pozycji rozliczeniowych w Tabeli Rozbicia Ceny Kontraktowej z  preambułą.</t>
  </si>
  <si>
    <t>5.      Oferent/Wykonawca nie może dodawać ani ujmować żadnych pozycji w jakiejkolwiek części Tabeli Rozbicia Ceny Kontraktowej z Preambułą. Jeżeli w Tabeli Rozbicia Ceny Kontraktowej z Preambułą nie uwzględniono pewnych Robót wynikających z Umowy, to należy rozumieć, że koszty tych Robót powinny być przez Oferenta/Wykonawcę uwzględnione w cenach istniejących pozycji Tabeli Rozbicia Ceny Kontraktowej z Preambułą.</t>
  </si>
  <si>
    <t>6.      Nie jest dozwolone wprowadzanie przez Oferenta żadnych zmian w Tabeli Rozbicia Ceny Kontraktowej z Preambułą. Dotyczy to w szczególności zakazu dopisywania pozycji i dodatkowych uwag treści tekstów pozycji rozliczeniowych, zmian jednostek przedmiarowych itp.  bez zgody Zamawiającego udzielonej w trakcie trwania postępowania. Wszelkie wątpliwości Oferenta co do zakresu wyceny Oferty powinny być wyjaśnione w trybie procedury pytań i odpowiedzi. Zamawiający zastrzega sobie prawo odrzucenia Oferty przygotowanej niezgodnie z wymogami.</t>
  </si>
  <si>
    <t>7.      Wszystkie pozycje powinny mieć ceny wyrażone w PLN netto wyłączeniem podatku VAT (nie dotyczy zestawienia zbiorczego).</t>
  </si>
  <si>
    <t>m2</t>
  </si>
  <si>
    <t>kpl</t>
  </si>
  <si>
    <t>3.1</t>
  </si>
  <si>
    <t>3.2</t>
  </si>
  <si>
    <t>Zmiana sposobu użytkowania piętra + 3 Budynku F zlokalizowanego przy ul. Tymienieckiego 22G z funkcji biurowej na funkcje oświaty wraz z realizacją aranżacji wnętrz</t>
  </si>
  <si>
    <t>m</t>
  </si>
  <si>
    <t>45331200-8</t>
  </si>
  <si>
    <t>Instalacja wentylacji</t>
  </si>
  <si>
    <t>Instalacja wentylacji - czerpny "CZ"</t>
  </si>
  <si>
    <t>1
d.1.1</t>
  </si>
  <si>
    <t>KNR-W 2-17 0101-05</t>
  </si>
  <si>
    <t>Przewody wentylacyjne z blachy stalowej, prostokątne, typ A/I o obwodzie do 1800 mm - udział kształtek do 35 %</t>
  </si>
  <si>
    <t>2
d.1.1</t>
  </si>
  <si>
    <t>KNR-W 2-17 0101-06</t>
  </si>
  <si>
    <t>Przewody wentylacyjne z blachy stalowej, prostokątne, typ A/I o obwodzie do 4400 mm - udział kształtek do 35 %</t>
  </si>
  <si>
    <t>3
d.1.1</t>
  </si>
  <si>
    <t>KNR-W 2-17 0146-04</t>
  </si>
  <si>
    <t>Czerpnie ścienne prostokątne o wym. 300x900 mm</t>
  </si>
  <si>
    <t>4
d.1.1</t>
  </si>
  <si>
    <t>KNR 9-16 0203-03</t>
  </si>
  <si>
    <t>Izolacja kanałów wentylacyjnych i klimatyzacyjnych o przekroju prostokątnym matą lamelową mocowaną na szpilki samoprzylepne - udział kształtek do 35%; obwód kanałów do 1500 mm - gr. izolacji 80 mm</t>
  </si>
  <si>
    <t>m2 izolacji</t>
  </si>
  <si>
    <t>8,22 * 1,23</t>
  </si>
  <si>
    <t>Kod pozycji</t>
  </si>
  <si>
    <t>Opis i wyliczenia</t>
  </si>
  <si>
    <t>j.m.</t>
  </si>
  <si>
    <t>Razem</t>
  </si>
  <si>
    <t>5
d.1.1</t>
  </si>
  <si>
    <t>KNR 9-16 0203-04</t>
  </si>
  <si>
    <t>Izolacja kanałów wentylacyjnych i klimatyzacyjnych o przekroju prostokątnym matą lamelową mocowaną na szpilki samoprzylepne - udział kształtek do 35%; obwód kanałów 1600 mm - gr. izolacji 80 mm</t>
  </si>
  <si>
    <t>0,41 * 1,2</t>
  </si>
  <si>
    <t>6
d.1.1</t>
  </si>
  <si>
    <t>KNR 9-16 0203-05</t>
  </si>
  <si>
    <t>Izolacja kanałów wentylacyjnych i klimatyzacyjnych o przekroju prostokątnym matą lamelową mocowaną na szpilki samoprzylepne - udział kształtek do 35%; obwód kanałów 2400 mm - gr. izolacji 80 mm</t>
  </si>
  <si>
    <t>4,75 * 1,14</t>
  </si>
  <si>
    <t>7
d.1.1</t>
  </si>
  <si>
    <t>KNR-W 2-17 0101-05 z.o.3.4. 9903-1</t>
  </si>
  <si>
    <t>Przewody wentylacyjne z blachy stalowej, prostokątne, typ A/I o obwodzie do 1800 mm - udział kształtek do 35 % - próby montażowe</t>
  </si>
  <si>
    <t>poz.1</t>
  </si>
  <si>
    <t>8
d.1.1</t>
  </si>
  <si>
    <t>KNR-W 2-17 0101-06 z.o.3.4. 9903-1</t>
  </si>
  <si>
    <t>Przewody wentylacyjne z blachy stalowej, prostokątne, typ A/I o obwodzie do 4400 mm - udział kształtek do 35 % - próby montażowe</t>
  </si>
  <si>
    <t>poz.2</t>
  </si>
  <si>
    <t>Instalacja wentylacji - nawiewny "N1"</t>
  </si>
  <si>
    <t>9
d.1.2</t>
  </si>
  <si>
    <t>KNR-W 2-17 0101-03</t>
  </si>
  <si>
    <t>Przewody wentylacyjne z blachy stalowej, prostokątne, typ A/I o obwodzie do 1000 mm - udział kształtek do 35 %</t>
  </si>
  <si>
    <t>10
d.1.2</t>
  </si>
  <si>
    <t>KNR-W 2-17 0101-04</t>
  </si>
  <si>
    <t>Przewody wentylacyjne z blachy stalowej, prostokątne, typ A/I o obwodzie do 1400 mm - udział kształtek do 35 %</t>
  </si>
  <si>
    <t>11
d.1.2</t>
  </si>
  <si>
    <t>12
d.1.2</t>
  </si>
  <si>
    <t>KNR-W 2-17 0122-01</t>
  </si>
  <si>
    <t>Przewody wentylacyjne z blachy stalowej, kołowe, typ S (Spiro) o śr. 100 mm - udział kształtek do 35 %</t>
  </si>
  <si>
    <t>13
d.1.2</t>
  </si>
  <si>
    <t>Przewody wentylacyjne z blachy stalowej, kołowe, typ S (Spiro) o śr. 125 mm - udział kształtek do 35 %</t>
  </si>
  <si>
    <t>14
d.1.2</t>
  </si>
  <si>
    <t>KNR-W 2-17 0122-01
analogia</t>
  </si>
  <si>
    <t>Przewody wentylacyjne typ FLEX o śr. 100 mm</t>
  </si>
  <si>
    <t>15
d.1.2</t>
  </si>
  <si>
    <t>KNR-W 2-17 0140-01</t>
  </si>
  <si>
    <t>Zawór wentylacyjny o śr. 100 mm</t>
  </si>
  <si>
    <t>16
d.1.2</t>
  </si>
  <si>
    <t>KNR-W 2-17 0138-04</t>
  </si>
  <si>
    <t>Kratki wentylacyjne o wym. 825x125 mm RAL 9010 z przepustnicą - do przewodów stalowych i aluminiowych</t>
  </si>
  <si>
    <t>17
d.1.2</t>
  </si>
  <si>
    <t>Kratki wentylacyjne o wym. 625x125 mm RAL 9010 z przepustnicą - do przewodów stalowych i aluminiowych</t>
  </si>
  <si>
    <t>18
d.1.2</t>
  </si>
  <si>
    <t>KNR-W 2-17 0131-01</t>
  </si>
  <si>
    <t>Przepustnice jednopłaszczyznowe stalowe kołowe do przewodów o śr. 125 mm</t>
  </si>
  <si>
    <t>19
d.1.2</t>
  </si>
  <si>
    <t xml:space="preserve">
kalk. własna</t>
  </si>
  <si>
    <t>Wykonanie pomiarów i regulacja wydatków dla zaworów wentylacyjnych i kratek</t>
  </si>
  <si>
    <t>poz.15 + poz.16 + poz.17</t>
  </si>
  <si>
    <t>20
d.1.2</t>
  </si>
  <si>
    <t>KNR 9-16 0103-02</t>
  </si>
  <si>
    <t>Izolacja kanałów wentylacyjnych i klimatyzacyjnych o przekroju prostokątnym samoprzylepną matą lamelową - udział kształtek do 35%; obwód kanałów do 1000 mm - gr. izolacji 40 mm</t>
  </si>
  <si>
    <t>poz.9 * 1,16</t>
  </si>
  <si>
    <t>21
d.1.2</t>
  </si>
  <si>
    <t>KNR 9-16 0103-03</t>
  </si>
  <si>
    <t>Izolacja kanałów wentylacyjnych i klimatyzacyjnych o przekroju prostokątnym samoprzylepną matą lamelową - udział kształtek do 35%; obwód kanałów do 1500 mm - gr. izolacji 40 mm</t>
  </si>
  <si>
    <t>poz.10 * 1,11</t>
  </si>
  <si>
    <t>22
d.1.2</t>
  </si>
  <si>
    <t>KNR 9-16 0103-04</t>
  </si>
  <si>
    <t>Izolacja kanałów wentylacyjnych i klimatyzacyjnych o przekroju prostokątnym samoprzylepną matą lamelową  udział kształtek do 35%; obwód kanałów 1800 mm - gr. izolacji 40 mm</t>
  </si>
  <si>
    <t>poz.11 * 1,09</t>
  </si>
  <si>
    <t>23
d.1.2</t>
  </si>
  <si>
    <t>KNR 9-16 0108-01</t>
  </si>
  <si>
    <t>Izolacja kanałów wentylacyjnych i klimatyzacyjnych o przekroju okrągłym samoprzylepną matą lamelową - udział kształtek do 35%; średnica kanałów 100 mm - gr. izolacji 40 mm</t>
  </si>
  <si>
    <t>poz.12 * 1,78</t>
  </si>
  <si>
    <t>24
d.1.2</t>
  </si>
  <si>
    <t>Izolacja kanałów wentylacyjnych i klimatyzacyjnych o przekroju okrągłym samoprzylepną matą lamelową - udział kształtek do 35%; średnica kanałów 125 mm - gr. izolacji 40 mm</t>
  </si>
  <si>
    <t>poz.13 * 1,64</t>
  </si>
  <si>
    <t>25
d.1.2</t>
  </si>
  <si>
    <t>KNR-W 2-17 0101-03 z.o.3.4. 9903-1</t>
  </si>
  <si>
    <t>Przewody wentylacyjne z blachy stalowej, prostokątne, typ A/I o obwodzie do 1000 mm - udział kształtek do 35 % - próby montażowe</t>
  </si>
  <si>
    <t>poz.9</t>
  </si>
  <si>
    <t>26
d.1.2</t>
  </si>
  <si>
    <t>KNR-W 2-17 0101-04 z.o.3.4. 9903-1</t>
  </si>
  <si>
    <t>Przewody wentylacyjne z blachy stalowej, prostokątne, typ A/I o obwodzie do 1400 mm - udział kształtek do 35 % - próby montażowe</t>
  </si>
  <si>
    <t>poz.10</t>
  </si>
  <si>
    <t>27
d.1.2</t>
  </si>
  <si>
    <t>poz.11</t>
  </si>
  <si>
    <t>28
d.1.2</t>
  </si>
  <si>
    <t>KNR-W 2-17 0122-01 z.o.3.4. 9903-1</t>
  </si>
  <si>
    <t>Przewody wentylacyjne z blachy stalowej, kołowe, typ S (Spiro) o śr. do 100 mm - udział kształtek do 35 % - próby montażowe</t>
  </si>
  <si>
    <t>poz.12</t>
  </si>
  <si>
    <t>29
d.1.2</t>
  </si>
  <si>
    <t>KNR-W 2-17 0122-02 z.o.3.4. 9903-1</t>
  </si>
  <si>
    <t>Przewody wentylacyjne z blachy stalowej, kołowe, typ S (Spiro) o śr. do 200 mm - udział kształtek do 35 % - próby montażowe</t>
  </si>
  <si>
    <t>poz.13</t>
  </si>
  <si>
    <t>Instalacja wentylacji - nawiewny "N2"</t>
  </si>
  <si>
    <t>30
d.1.3</t>
  </si>
  <si>
    <t>31
d.1.3</t>
  </si>
  <si>
    <t>32
d.1.3</t>
  </si>
  <si>
    <t>KNR-W 2-17 0154-01</t>
  </si>
  <si>
    <t>Tłumiki akustyczne płytowe prostokątne o wym. 200x300 mm i L= 1000 mm</t>
  </si>
  <si>
    <t>33
d.1.3</t>
  </si>
  <si>
    <t>34
d.1.3</t>
  </si>
  <si>
    <t>KNR-W 2-17 0138-02</t>
  </si>
  <si>
    <t>Kratki wentylacyjne o wym. 325x125 mm RAL 9010 z przepustnicą - do przewodów stalowych i aluminiowych</t>
  </si>
  <si>
    <t>35
d.1.3</t>
  </si>
  <si>
    <t>Wykonanie pomiarów i regulacja wydatków dla kratek</t>
  </si>
  <si>
    <t>poz.33 + poz.34</t>
  </si>
  <si>
    <t>36
d.1.3</t>
  </si>
  <si>
    <t>poz.30 * 1,16</t>
  </si>
  <si>
    <t>37
d.1.3</t>
  </si>
  <si>
    <t>poz.31 * 1,11</t>
  </si>
  <si>
    <t>38
d.1.3</t>
  </si>
  <si>
    <t>poz.30</t>
  </si>
  <si>
    <t>39
d.1.3</t>
  </si>
  <si>
    <t>poz.31</t>
  </si>
  <si>
    <t>Instalacja wentylacji - wywiewny "W1"</t>
  </si>
  <si>
    <t>40
d.1.4</t>
  </si>
  <si>
    <t>41
d.1.4</t>
  </si>
  <si>
    <t>42
d.1.4</t>
  </si>
  <si>
    <t>43
d.1.4</t>
  </si>
  <si>
    <t>44
d.1.4</t>
  </si>
  <si>
    <t>45
d.1.4</t>
  </si>
  <si>
    <t>46
d.1.4</t>
  </si>
  <si>
    <t>Kratki wentylacyjne o wym. 125x825 mm RAL 9010 z przepustnicą - do przewodów stalowych i aluminiowych</t>
  </si>
  <si>
    <t>47
d.1.4</t>
  </si>
  <si>
    <t>Kratki wentylacyjne o wym. 125x625 mm RAL 9010 z przepustnicą - do przewodów stalowych i aluminiowych</t>
  </si>
  <si>
    <t>48
d.1.4</t>
  </si>
  <si>
    <t>49
d.1.4</t>
  </si>
  <si>
    <t>poz.45 + poz.46 + poz.47</t>
  </si>
  <si>
    <t>50
d.1.4</t>
  </si>
  <si>
    <t>poz.40 * 1,11</t>
  </si>
  <si>
    <t>51
d.1.4</t>
  </si>
  <si>
    <t>poz.41 * 1,09</t>
  </si>
  <si>
    <t>52
d.1.4</t>
  </si>
  <si>
    <t>poz.42 * 1,78</t>
  </si>
  <si>
    <t>53
d.1.4</t>
  </si>
  <si>
    <t>poz.43 * 1,64</t>
  </si>
  <si>
    <t>54
d.1.4</t>
  </si>
  <si>
    <t>poz.40</t>
  </si>
  <si>
    <t>55
d.1.4</t>
  </si>
  <si>
    <t>poz.41</t>
  </si>
  <si>
    <t>56
d.1.4</t>
  </si>
  <si>
    <t>poz.42</t>
  </si>
  <si>
    <t>57
d.1.4</t>
  </si>
  <si>
    <t>poz.43</t>
  </si>
  <si>
    <t>Instalacja wentylacji - wywiewny "W2"</t>
  </si>
  <si>
    <t>58
d.1.5</t>
  </si>
  <si>
    <t>59
d.1.5</t>
  </si>
  <si>
    <t>Przewody wentylacyjne z blachy stalowej, prostokątne, typ A/I o obwodzie 1900 mm - udział kształtek do 35 %</t>
  </si>
  <si>
    <t>60
d.1.5</t>
  </si>
  <si>
    <t>KNR-W 2-17 0122-02</t>
  </si>
  <si>
    <t>Przewody wentylacyjne z blachy stalowej, kołowe, typ S (Spiro) o śr. 200 mm - udział kształtek do 35 %</t>
  </si>
  <si>
    <t>61
d.1.5</t>
  </si>
  <si>
    <t>Tłumiki akustyczne płytowe prostokątne o wym. 200x500 mm i L= 1000 mm</t>
  </si>
  <si>
    <t>62
d.1.5</t>
  </si>
  <si>
    <t>63
d.1.5</t>
  </si>
  <si>
    <t>poz.62</t>
  </si>
  <si>
    <t>64
d.1.5</t>
  </si>
  <si>
    <t>poz.58 * 1,11</t>
  </si>
  <si>
    <t>65
d.1.5</t>
  </si>
  <si>
    <t>Izolacja kanałów wentylacyjnych i klimatyzacyjnych o przekroju prostokątnym samoprzylepną matą lamelową  udział kształtek do 35%; obwód kanałów 1900 mm - gr. izolacji 40 mm</t>
  </si>
  <si>
    <t>poz.59 * 1,09</t>
  </si>
  <si>
    <t>66
d.1.5</t>
  </si>
  <si>
    <t>Izolacja kanałów wentylacyjnych i klimatyzacyjnych o przekroju okrągłym samoprzylepną matą lamelową - udział kształtek do 35%; średnica kanałów 200 mm - gr. izolacji 40 mm</t>
  </si>
  <si>
    <t>poz.60 * 1,4</t>
  </si>
  <si>
    <t>67
d.1.5</t>
  </si>
  <si>
    <t>poz.58</t>
  </si>
  <si>
    <t>68
d.1.5</t>
  </si>
  <si>
    <t>Przewody wentylacyjne z blachy stalowej, prostokątne, typ A/I o obwodzie 1900 mm - udział kształtek do 35 % - próby montażowe</t>
  </si>
  <si>
    <t>poz.59</t>
  </si>
  <si>
    <t>69
d.1.5</t>
  </si>
  <si>
    <t>poz.60</t>
  </si>
  <si>
    <t>Instalacja wentylacji - wywiewny "WS"</t>
  </si>
  <si>
    <t>70
d.1.6</t>
  </si>
  <si>
    <t>71
d.1.6</t>
  </si>
  <si>
    <t>Przewody wentylacyjne z blachy stalowej, kołowe, typ S (Spiro) o śr. 160 mm - udział kształtek do 35 %</t>
  </si>
  <si>
    <t>72
d.1.6</t>
  </si>
  <si>
    <t>73
d.1.6</t>
  </si>
  <si>
    <t>74
d.1.6</t>
  </si>
  <si>
    <t>Wykonanie pomiarów i regulacja wydatków dla zaworów wentylacyjnych</t>
  </si>
  <si>
    <t>poz.73</t>
  </si>
  <si>
    <t>75
d.1.6</t>
  </si>
  <si>
    <t>KNR-W 2-17 0131-02</t>
  </si>
  <si>
    <t>Przepustnice jednopłaszczyznowe stalowe kołowe do przewodów o śr. 160 mm</t>
  </si>
  <si>
    <t>76
d.1.6</t>
  </si>
  <si>
    <t>KNR-W 2-17 0204-01</t>
  </si>
  <si>
    <t>Wentylator kanałowy okrągły in-line dn 100 mm Vw=240m3/h, dP=150Pa</t>
  </si>
  <si>
    <t>77
d.1.6</t>
  </si>
  <si>
    <t>KNR-W 2-17 0204-02</t>
  </si>
  <si>
    <t>Wentylator kanałowy okrągły in-line dn 160 mm Vw=240m3/h, dP=150Pa</t>
  </si>
  <si>
    <t>78
d.1.6</t>
  </si>
  <si>
    <t>KNR 7-08 0301-02</t>
  </si>
  <si>
    <t>Wyłącznik serwisowy + potencjometr</t>
  </si>
  <si>
    <t>szt</t>
  </si>
  <si>
    <t>79
d.1.6</t>
  </si>
  <si>
    <t>poz.70</t>
  </si>
  <si>
    <t>80
d.1.6</t>
  </si>
  <si>
    <t>poz.71</t>
  </si>
  <si>
    <t>Instalacja wentylacji - wyrzutowy "WYRZ"</t>
  </si>
  <si>
    <t>81
d.1.7</t>
  </si>
  <si>
    <t>82
d.1.7</t>
  </si>
  <si>
    <t>Przewody wentylacyjne z blachy stalowej, prostokątne, typ A/I o obwodzie do 2000 mm - udział kształtek do 35 %</t>
  </si>
  <si>
    <t>83
d.1.7</t>
  </si>
  <si>
    <t>KNR-W 2-17 0146-03</t>
  </si>
  <si>
    <t>Wyrzutnie ścienne prostokątne o wym. 400x600 mm</t>
  </si>
  <si>
    <t>84
d.1.7</t>
  </si>
  <si>
    <t>poz.81 * 1,23</t>
  </si>
  <si>
    <t>85
d.1.7</t>
  </si>
  <si>
    <t>Izolacja kanałów wentylacyjnych i klimatyzacyjnych o przekroju prostokątnym matą lamelową mocowaną na szpilki samoprzylepne - udział kształtek do 35%; obwód kanałów 2000 mm - gr. izolacji 80 mm</t>
  </si>
  <si>
    <t>poz.82 * 1,16</t>
  </si>
  <si>
    <t>86
d.1.7</t>
  </si>
  <si>
    <t>poz.81</t>
  </si>
  <si>
    <t>87
d.1.7</t>
  </si>
  <si>
    <t>poz.82</t>
  </si>
  <si>
    <t>Centrale wentylacyjne</t>
  </si>
  <si>
    <t>88
d.1.8</t>
  </si>
  <si>
    <t>KNR-W 2-17 0212-07</t>
  </si>
  <si>
    <t>Konstrukcje wsporcze dla central wentylacyjnych</t>
  </si>
  <si>
    <t>89
d.1.8</t>
  </si>
  <si>
    <t>KNR-W 2-17 0323-03</t>
  </si>
  <si>
    <t>Dostawa i montaż centrali wentylacyjnej podwieszanej nawiewno-wywiewnej. Centrala wentylacyjna  podwieszana o parametrach Vn=1200 m3/h, spręż dP=300 Pa; Vw=1090 m3/h, spręż dP=300 Pa. Nagrzewnica elektryczna 4,2 kW; chłodnica freonowa 8 kW</t>
  </si>
  <si>
    <t>90
d.1.8</t>
  </si>
  <si>
    <t>KNR 7-08 0301-01
kalk. własna</t>
  </si>
  <si>
    <t>Uruchomienie oraz przeprowadzenie prac regulacyjnych central wentylacyjnych.</t>
  </si>
  <si>
    <t>ukł.</t>
  </si>
  <si>
    <t>45000000-7</t>
  </si>
  <si>
    <t>Roboty budowlane</t>
  </si>
  <si>
    <t>91
d.1.9</t>
  </si>
  <si>
    <t>KNR 7-28 0205-02</t>
  </si>
  <si>
    <t>Przebicie otworów o powierzchni do 0.1 m2 dla przewodów wentylacyjnych w ścianach murowanych</t>
  </si>
  <si>
    <t>otw.</t>
  </si>
  <si>
    <t>92
d.1.9</t>
  </si>
  <si>
    <t>KNR 7-28 0205-07</t>
  </si>
  <si>
    <t>Przebicie otworów o powierzchni ponad 0.1 do 0.5 m2  przewodów wentylacyjnych w ścianach murowanych</t>
  </si>
  <si>
    <t>93
d.1.9</t>
  </si>
  <si>
    <t>KNR-W 4-01 0106-04</t>
  </si>
  <si>
    <t>Usunięcie z parteru budynku gruzu</t>
  </si>
  <si>
    <t>m3</t>
  </si>
  <si>
    <t>94
d.1.9</t>
  </si>
  <si>
    <t>KNR-W 4-01 0109-09</t>
  </si>
  <si>
    <t>Wywiezienie i utylizacja gruzu spryzmowanego samochodami skrzyniowymi (odległość wywozu określa indywidualnie Oferent)</t>
  </si>
  <si>
    <t>poz.93</t>
  </si>
  <si>
    <t>45331220-4</t>
  </si>
  <si>
    <t>Instalacja klimatyzacji</t>
  </si>
  <si>
    <t>Instalacja klimatyzacji - agregaty do central wentylacyjnych</t>
  </si>
  <si>
    <t>95
d.2.1</t>
  </si>
  <si>
    <t>Konstrukcja wsporcza dla agregatu chłodniczego</t>
  </si>
  <si>
    <t>96
d.2.1</t>
  </si>
  <si>
    <t>KNR 7-24 0154-01</t>
  </si>
  <si>
    <t>Agregat do centrali wentylacyjnej NW1. Nominalna wydajność chłodnicza agregatu: 8,50 kW. Tylko montaż</t>
  </si>
  <si>
    <t>97
d.2.1</t>
  </si>
  <si>
    <t>KNR INSTAL 0202-03</t>
  </si>
  <si>
    <t>Rura miedziana do chłodnictwa i klimatyzacji o śr. 5/8" (15.87x0,89 mm) miękka. Rura w otulinie</t>
  </si>
  <si>
    <t>98
d.2.1</t>
  </si>
  <si>
    <t>KNR INSTAL 0202-01</t>
  </si>
  <si>
    <t>Rura miedziana do chłodnictwa i klimatyzacji o śr. 3/8" (9.52x0.8 mm) miękka. Rura w otulinie</t>
  </si>
  <si>
    <t>99
d.2.1</t>
  </si>
  <si>
    <t>KNNR 5 1102-08</t>
  </si>
  <si>
    <t>Podparcia systemowe do instalacji z rur miedzianych pomiędzy agregatem a zejściem w szacht - dach budynku</t>
  </si>
  <si>
    <t>100
d.2.1</t>
  </si>
  <si>
    <t>KNR 7-24 0513-01</t>
  </si>
  <si>
    <t>Przedmuchanie azotem urządzeń i instalacji chłodniczych</t>
  </si>
  <si>
    <t>101
d.2.1</t>
  </si>
  <si>
    <t>KNR 7-24 0515-01
analogia</t>
  </si>
  <si>
    <t>Napełnienie urządzeń i instalacji obiegu freonu i podobnych czynników czynnikiem chłodniczym</t>
  </si>
  <si>
    <t>102
d.2.1</t>
  </si>
  <si>
    <t>KNR 7-24 0516-01</t>
  </si>
  <si>
    <t>Uruchomienie i uzyskanie niskich temperatur</t>
  </si>
  <si>
    <t>Instalacja klimatyzacji - włączenie w system K3</t>
  </si>
  <si>
    <t>103
d.2.2</t>
  </si>
  <si>
    <t>KNR 7-24 0153-01</t>
  </si>
  <si>
    <t>Montaż - Jednostka wewnętrzna. Wydajność chłodnicza Qch=5,50 kW.</t>
  </si>
  <si>
    <t>104
d.2.2</t>
  </si>
  <si>
    <t>Montaż - Jednostka wewnętrzna. Wydajność chłodnicza Qch=4,50 kW.</t>
  </si>
  <si>
    <t>105
d.2.2</t>
  </si>
  <si>
    <t>Montaż - Jednostka wewnętrzna. Wydajność chłodnicza Qch=4,00 kW.</t>
  </si>
  <si>
    <t>106
d.2.2</t>
  </si>
  <si>
    <t>Montaż - Jednostka wewnętrzna. Wydajność chłodnicza Qch=3,50 kW.</t>
  </si>
  <si>
    <t>107
d.2.2</t>
  </si>
  <si>
    <t>KNR INSTAL 0202-06</t>
  </si>
  <si>
    <t>Rura miedziana do chłodnictwa i klimatyzacji o śr. 1 1/8" (28.57x1,27 mm) twarda</t>
  </si>
  <si>
    <t>108
d.2.2</t>
  </si>
  <si>
    <t>KNR 0-35 0129-20</t>
  </si>
  <si>
    <t>Izolacja rurociągów śr. 28 mm otulinami z kauczuku syntetycznego o wyjątkowej odporności na działanie promieniowania UV i wysokiej temperatury gr. 13 mm</t>
  </si>
  <si>
    <t>poz.107</t>
  </si>
  <si>
    <t>109
d.2.2</t>
  </si>
  <si>
    <t>KNR INSTAL 0202-05</t>
  </si>
  <si>
    <t>Rura miedziana do chłodnictwa i klimatyzacji o śr. 7/8" (22.23x0,89 mm) miękka. Rura w otulinie</t>
  </si>
  <si>
    <t>110
d.2.2</t>
  </si>
  <si>
    <t>KNR INSTAL 0202-04</t>
  </si>
  <si>
    <t>Rura miedziana do chłodnictwa i klimatyzacji o śr. 3/4" (19.05x0,89 mm) miękka. Rura w otulinie</t>
  </si>
  <si>
    <t>111
d.2.2</t>
  </si>
  <si>
    <t>112
d.2.2</t>
  </si>
  <si>
    <t>KNR INSTAL 0202-02</t>
  </si>
  <si>
    <t>Rura miedziana do chłodnictwa i klimatyzacji o śr. 1/2" (12.7x0,8 mm) miękka. Rura w otulinie</t>
  </si>
  <si>
    <t>113
d.2.2</t>
  </si>
  <si>
    <t>114
d.2.2</t>
  </si>
  <si>
    <t>115
d.2.2</t>
  </si>
  <si>
    <t>Napełnienie urządzeń i instalacji obiegu freonu i podobnych czynników czynnikiem chłodniczym - w materiale czynnik chłodniczy R410A wg wytycznych producenta (dodatkowo 7,5 kg)</t>
  </si>
  <si>
    <t>116
d.2.2</t>
  </si>
  <si>
    <t>Dostawa agregatu chłodniczego i urządzeń klimatyzacyjnych</t>
  </si>
  <si>
    <t>117
d.2.3</t>
  </si>
  <si>
    <t xml:space="preserve">
wycena indywidualna</t>
  </si>
  <si>
    <t>45332000-3</t>
  </si>
  <si>
    <t>Instalacja skroplin</t>
  </si>
  <si>
    <t>118
d.2.4</t>
  </si>
  <si>
    <t>KNR-W 4-02 0211-06</t>
  </si>
  <si>
    <t>Wstawienie trójnika z PVC o śr. 110 mm z uszczelnieniem uszczelkami gumowymi - włączenie instalacji skroplin w pion kanalizacyjny</t>
  </si>
  <si>
    <t>119
d.2.4</t>
  </si>
  <si>
    <t>KNNR 4 0112-02</t>
  </si>
  <si>
    <t>Rurociągi z tworzyw sztucznych PP PN10 o śr. zewnętrznej 25 mm o połączeniach zgrzewanych, na ścianach w budynkach niemieszkalnych</t>
  </si>
  <si>
    <t>120
d.2.4</t>
  </si>
  <si>
    <t>KNNR 4 0218-02
analogia</t>
  </si>
  <si>
    <t>Syfon skroplin</t>
  </si>
  <si>
    <t>121
d.2.5</t>
  </si>
  <si>
    <t>KNR-W 4-01 0335-09</t>
  </si>
  <si>
    <t>Przebicie otworów w ścianach z cegieł</t>
  </si>
  <si>
    <t>122
d.2.5</t>
  </si>
  <si>
    <t>KNR AT-47 0107-03</t>
  </si>
  <si>
    <t>Uszczelnienie przejść instalacyjnych w murach</t>
  </si>
  <si>
    <t>123
d.2.5</t>
  </si>
  <si>
    <t>124
d.2.5</t>
  </si>
  <si>
    <t>KNR-W 4-01 0109-09 0109-10</t>
  </si>
  <si>
    <t>Wywiezienie gruzu spryzmowanego samochodami skrzyniowymi (odległość wywozu określa indywidualnie Oferent) z utylizacją gruzu</t>
  </si>
  <si>
    <t>poz.123</t>
  </si>
  <si>
    <t>Instalacja wod-kan</t>
  </si>
  <si>
    <t>Instalacja wodociągowa</t>
  </si>
  <si>
    <t>125
d.3.1</t>
  </si>
  <si>
    <t>KNR 0-13 0128-01</t>
  </si>
  <si>
    <t>Rurociągi PEX o śr. 16x2,2 mm</t>
  </si>
  <si>
    <t>40,20  &lt;w.z.&gt;</t>
  </si>
  <si>
    <t>28,60  &lt;w.c.&gt;</t>
  </si>
  <si>
    <t>126
d.3.1</t>
  </si>
  <si>
    <t>Rurociągi PEX o śr. 20x2,8 mm</t>
  </si>
  <si>
    <t>5,10  &lt;w.z.&gt;</t>
  </si>
  <si>
    <t>2,00  &lt;w.c.&gt;</t>
  </si>
  <si>
    <t>127
d.3.1</t>
  </si>
  <si>
    <t>KNR 0-13 0128-02</t>
  </si>
  <si>
    <t>Rurociągi PEX o śr. 25x3,5 mm</t>
  </si>
  <si>
    <t>9,50  &lt;w.z.&gt;</t>
  </si>
  <si>
    <t>6,50  &lt;w.c.&gt;</t>
  </si>
  <si>
    <t>128
d.3.1</t>
  </si>
  <si>
    <t>KNR-W 2-15 0127-03</t>
  </si>
  <si>
    <t>Próba szczelności instalacji wodociągowych z rur z tworzyw sztucznych w budynkach niemieszkalnych (rurociąg o śr. do 63 mm) - rury PEX</t>
  </si>
  <si>
    <t>poz.125 + poz.126 + poz.127</t>
  </si>
  <si>
    <t>Obmiar dodatkowy: ilość prób szczelności</t>
  </si>
  <si>
    <t>prób.</t>
  </si>
  <si>
    <t>łączna długość rurociągu</t>
  </si>
  <si>
    <t>ilość prób szczelności</t>
  </si>
  <si>
    <t>129
d.3.1</t>
  </si>
  <si>
    <t>KNR-W 2-15 0128-02</t>
  </si>
  <si>
    <t>Płukanie instalacji wodociągowej w budynkach niemieszkalnych</t>
  </si>
  <si>
    <t>poz.128</t>
  </si>
  <si>
    <t>130
d.3.1</t>
  </si>
  <si>
    <t>KNR 0-35 0128-04</t>
  </si>
  <si>
    <t>Otuliny termoizolacyjne z pianki PE z nacięciem wzdłużnym gr. 6 mm; śr. zewn. rurociągu 18 mm</t>
  </si>
  <si>
    <t>131
d.3.1</t>
  </si>
  <si>
    <t>KNR 0-35 0128-05</t>
  </si>
  <si>
    <t>Otuliny termoizolacyjne z pianki PE z nacięciem wzdłużnym gr. 6 mm; śr. zewn. rurociągu 22 mm</t>
  </si>
  <si>
    <t>132
d.3.1</t>
  </si>
  <si>
    <t>KNR 0-35 0128-06</t>
  </si>
  <si>
    <t>Otuliny termoizolacyjne z pianki PE z nacięciem wzdłużnym gr. 6 mm; śr. zewn. rurociągu 25 mm</t>
  </si>
  <si>
    <t>133
d.3.1</t>
  </si>
  <si>
    <t>KNR 0-35 0128-27</t>
  </si>
  <si>
    <t>Otuliny termoizolacyjne z pianki PE z nacięciem wzdłużnym gr. 20 mm; śr. zewn. rurociągu 18 mm</t>
  </si>
  <si>
    <t>134
d.3.1</t>
  </si>
  <si>
    <t>KNR 0-35 0128-28</t>
  </si>
  <si>
    <t>Otuliny termoizolacyjne z pianki PE z nacięciem wzdłużnym gr. 20 mm; śr. zewn. rurociągu 22 mm</t>
  </si>
  <si>
    <t>135
d.3.1</t>
  </si>
  <si>
    <t>KNR 0-35 0128-29</t>
  </si>
  <si>
    <t>Otuliny termoizolacyjne z pianki PE z nacięciem wzdłużnym gr. 20 mm; śr. zewn. rurociągu 28 mm</t>
  </si>
  <si>
    <t>136
d.3.1</t>
  </si>
  <si>
    <t>KNR-W 2-15 0116-01</t>
  </si>
  <si>
    <t>Dodatki za podejścia dopływowe w rurociągach z tworzyw sztucznych do baterii, pisuaru, zmywarki o połączeniu sztywnym o śr. zewnętrznej 16 mm</t>
  </si>
  <si>
    <t>6 * 2 &lt;bateria umywalka&gt;</t>
  </si>
  <si>
    <t>1 * 2 &lt;bateria zlew&gt;</t>
  </si>
  <si>
    <t>137
d.3.1</t>
  </si>
  <si>
    <t>KNR-W 2-15 0116-06</t>
  </si>
  <si>
    <t>Dodatki za podejścia dopływowe w rurociągach z tworzyw sztucznych do płuczek ustępowych o połączeniu sztywnym o śr. zewnętrznej 16 mm</t>
  </si>
  <si>
    <t>138
d.3.1</t>
  </si>
  <si>
    <t>Dodatki za podejścia dopływowe w rurociągach z tworzyw sztucznych do zaworu czerpalnego i pisuaru o połączeniu sztywnym o śr. zewnętrznej 20 mm</t>
  </si>
  <si>
    <t>1,00  &lt;zawór czerpalny&gt;</t>
  </si>
  <si>
    <t>3,00  &lt;pisuar&gt;</t>
  </si>
  <si>
    <t>139
d.3.1</t>
  </si>
  <si>
    <t>KNR-W 2-15 0135-04</t>
  </si>
  <si>
    <t>Zawory umywalkowe ćwierćobrotowe o śr. nominalnej 15 mm</t>
  </si>
  <si>
    <t>6 * 2</t>
  </si>
  <si>
    <t>140
d.3.1</t>
  </si>
  <si>
    <t>Zawory zlewozmywakowe ćwierćobrotowe o śr. nominalnej 15 mm</t>
  </si>
  <si>
    <t>2 * 2</t>
  </si>
  <si>
    <t>141
d.3.1</t>
  </si>
  <si>
    <t>KNR-W 2-15 0135-01</t>
  </si>
  <si>
    <t>Zawory czerpalne o śr. nominalnej 15 mm</t>
  </si>
  <si>
    <t>142
d.3.1</t>
  </si>
  <si>
    <t>Przerywacz próżni z zaworem zwrotnym na przyłącze węża o śr. nominalnej 15 mm</t>
  </si>
  <si>
    <t>143
d.3.1</t>
  </si>
  <si>
    <t>KNR 7-28 0211-01</t>
  </si>
  <si>
    <t>Osadzenie w gotowych otworach w ścianach - rury ochronne</t>
  </si>
  <si>
    <t>Instalacja hydrantowa</t>
  </si>
  <si>
    <t>144
d.3.2</t>
  </si>
  <si>
    <t>KNR W-01 0101-10</t>
  </si>
  <si>
    <t>Przecinanie podłoży betonowych szerokości 5 mm na głębokość 10 cm - posadzki</t>
  </si>
  <si>
    <t>2 * 0,9 + 2 * 0,1</t>
  </si>
  <si>
    <t>145
d.3.2</t>
  </si>
  <si>
    <t>KNR-W 4-01 0212-02</t>
  </si>
  <si>
    <t>Mechaniczna rozbiórka elementów konstrukcji betonowych niezbrojonych o grubości do 15 cm</t>
  </si>
  <si>
    <t>0,9 * 0,1 * 0,1</t>
  </si>
  <si>
    <t>146
d.3.2</t>
  </si>
  <si>
    <t>Usunięcie z budynku gruzu</t>
  </si>
  <si>
    <t>poz.145</t>
  </si>
  <si>
    <t>147
d.3.2</t>
  </si>
  <si>
    <t>KNR 4-04 1101-02</t>
  </si>
  <si>
    <t>Transport gruzu i ziemi wraz z ich utylizacją z terenu rozbiórki przy ręcznym załadowaniu i wyładowaniu samochodem skrzyniowym (odległość wywozu określa indywidualnie Oferent)</t>
  </si>
  <si>
    <t>148
d.3.2</t>
  </si>
  <si>
    <t>KNR-W 2-02 0251-01 0251-04</t>
  </si>
  <si>
    <t>Podłoże betonowe o grubości 10 cm i powierzchni do 5 m2 - ręczne układanie betonu</t>
  </si>
  <si>
    <t>0,9 * 0,1</t>
  </si>
  <si>
    <t>149
d.3.2</t>
  </si>
  <si>
    <t>KNR-W 4-02 0110-04</t>
  </si>
  <si>
    <t>Przesunięcie pionu hydrantowego, odgięcie przewodu w warstwach podłogowych</t>
  </si>
  <si>
    <t>msc.</t>
  </si>
  <si>
    <t>Obmiar dodatkowy: łączna długość</t>
  </si>
  <si>
    <t>ilość odcinków</t>
  </si>
  <si>
    <t>łączna długość</t>
  </si>
  <si>
    <t>150
d.3.2</t>
  </si>
  <si>
    <t>KNR-W 4-02 0139-06</t>
  </si>
  <si>
    <t>Demontaż skrzynki hydrantowej wnękowej</t>
  </si>
  <si>
    <t>151
d.3.2</t>
  </si>
  <si>
    <t>KNR-W 2-15 0142-02</t>
  </si>
  <si>
    <t>Szafki hydrantowe wnękowe - z demontażu</t>
  </si>
  <si>
    <t>3.3</t>
  </si>
  <si>
    <t>Kanalizacja sanitarna wewnątrz budynku</t>
  </si>
  <si>
    <t>152
d.3.3</t>
  </si>
  <si>
    <t>Przecinanie podłoży betonowych szerokości 5 mm na głębokość 20 cm - posadzki</t>
  </si>
  <si>
    <t>2 * 0,9 + 2 * 0,2</t>
  </si>
  <si>
    <t>153
d.3.3</t>
  </si>
  <si>
    <t>0,9 * 0,2 * 0,2</t>
  </si>
  <si>
    <t>154
d.3.3</t>
  </si>
  <si>
    <t>poz.153</t>
  </si>
  <si>
    <t>155
d.3.3</t>
  </si>
  <si>
    <t>156
d.3.3</t>
  </si>
  <si>
    <t>0,9 * 0,2</t>
  </si>
  <si>
    <t>157
d.3.3</t>
  </si>
  <si>
    <t>KNR-W 2-02 0251-04</t>
  </si>
  <si>
    <t>Fundamenty pod maszyny - dodatek za każde dalsze 5 cm grubości podłoża ponad 10 cm - ręczne układanie betonu Krotność = 2</t>
  </si>
  <si>
    <t>158
d.3.3</t>
  </si>
  <si>
    <t>Wstawienie trójnika z PVC o śr. 110 mm z uszczelnieniem uszczelkami gumowymi</t>
  </si>
  <si>
    <t>159
d.3.3</t>
  </si>
  <si>
    <t>KNR-W 2-15 0208-03</t>
  </si>
  <si>
    <t>Rurociągi z PVC kanalizacyjne o śr. 110 mm na ścianach w budynkach niemieszkalnych o połączeniach wciskowych</t>
  </si>
  <si>
    <t>160
d.3.3</t>
  </si>
  <si>
    <t>KNR-W 2-15 0208-02</t>
  </si>
  <si>
    <t>Rurociągi z PVC kanalizacyjne o śr. 75 mm na ścianach w budynkach niemieszkalnych o połączeniach wciskowych</t>
  </si>
  <si>
    <t>161
d.3.3</t>
  </si>
  <si>
    <t>KNR-W 2-15 0208-01</t>
  </si>
  <si>
    <t>Rurociągi z PVC kanalizacyjne o śr. 50 mm na ścianach w budynkach niemieszkalnych o połączeniach wciskowych</t>
  </si>
  <si>
    <t>162
d.3.3</t>
  </si>
  <si>
    <t>KNR-W 2-15 0211-03</t>
  </si>
  <si>
    <t>Dodatki za wykonanie podejść odpływowych z PVC o śr. 110 mm o połączeniach wciskowych</t>
  </si>
  <si>
    <t>podej.</t>
  </si>
  <si>
    <t>5,00  &lt;WC&gt;</t>
  </si>
  <si>
    <t>163
d.3.3</t>
  </si>
  <si>
    <t>KNR-W 2-15 0211-01</t>
  </si>
  <si>
    <t>Dodatki za wykonanie podejść odpływowych z PVC o śr. 50 mm o połączeniach wciskowych</t>
  </si>
  <si>
    <t>6,00  &lt;Umywalka&gt;</t>
  </si>
  <si>
    <t>1,00  &lt;Zlew&gt;</t>
  </si>
  <si>
    <t>3,00  &lt;Pisuar&gt;</t>
  </si>
  <si>
    <t>3,00  &lt;wpusty&gt;</t>
  </si>
  <si>
    <t>164
d.3.3</t>
  </si>
  <si>
    <t>KNR-W 2-15 0218-01</t>
  </si>
  <si>
    <t>Wpusty ściekowe z tworzywa sztucznego o śr. 50 mm</t>
  </si>
  <si>
    <t>3.4</t>
  </si>
  <si>
    <t>45332400-7</t>
  </si>
  <si>
    <t>"Biały montaż"</t>
  </si>
  <si>
    <t>165
d.3.4</t>
  </si>
  <si>
    <t>KNR 2-15/GEBERIT 0101-03</t>
  </si>
  <si>
    <t>Stelaż do umywalki dla niepełnosprawnych</t>
  </si>
  <si>
    <t>1,00  &lt;pom. 0.7&gt;</t>
  </si>
  <si>
    <t>166
d.3.4</t>
  </si>
  <si>
    <t>KNR-W 2-15 0230-02</t>
  </si>
  <si>
    <t>Umywalka przeznaczona dla osób niepełnosprawnych. Wykonana z lanego marmuru, homogeniczna powierzchnia, z dużym blatem i o owalnym kształcie, z zintegrowanymi uchwytami/wieszakami na ręcznik, bez przelewu. Korek typu „click-clack” biały. Syfon dekoracyjny biały. Wymiary: szer. 85 cm, gł. 42 cm, wys. 13 cm</t>
  </si>
  <si>
    <t>poz.165</t>
  </si>
  <si>
    <t>167
d.3.4</t>
  </si>
  <si>
    <t>KNR-W 2-15 0230-03</t>
  </si>
  <si>
    <t>Umywalka Um-K-1 wykonana z konglomeratu, montowana na wspornikach stalowych wg technologii wykonawcy. 2 baterie, 1 odpływ. Umywalka na zamówienie zgodnie z rysunkiem LOD-LO-A-UM_K_1</t>
  </si>
  <si>
    <t>2,00  &lt;pom. B.0.5&gt;</t>
  </si>
  <si>
    <t>168
d.3.4</t>
  </si>
  <si>
    <t>Umywalka Um-K-2 wykonana z konglomeratu, montowana na wspornikach stalowych wg technologii wykonawcy. 1 bateria, 1 odpływ. Umywalka na zamówienie zgodnie z rysunkiem LOD-LO-A-UM_K_2</t>
  </si>
  <si>
    <t>1,00  &lt;pom. B.0.6&gt;</t>
  </si>
  <si>
    <t>169
d.3.4</t>
  </si>
  <si>
    <t>KNR-W 2-15 0137-02</t>
  </si>
  <si>
    <t>Samoczynna bateria umywalkowa bez regulacji temperatury, zasilana z sieci 230V. Specyfikacja techniczna: zasięg: 112 mm, strumień: normalny, kształtownik strumienia z regulacją kąta, przepływ max. przy 3 bar: 5 l/min, możliwość wstępnego ustawienia temperatury, odizolowany korpus, zawór zwrotny, elektronika zbliżeniowa na podczerwień, automatyczna kalibracja, zasilanie sieciowe 230 V / 50 Hz, regulowany czas przepłukiwania, czas przepływu: 10 s, 20 s, 30 s, możliwość włączenia funkcji higienicznego przepłukiwania (automatyczny przepływ wody), częstość cyklów przepłukiwania: 24 h, 48 h, 72 h, czas płukania higienicznego: 10 s, 20 s, 30 s, możliwość włączenia ciągłego płukania (pojedynczy przepływ wody przez 200 sekund, odpowiedni do dezynfekcji termicznej), blokada wody na czas mycia umywalki, filtry w przyłączach, częstotliwość płukania higienicznego i czas płukania higienicznego są zależne od siebie (24 h - 10 s, 48 h - 20 s, 72 h - 30 s)</t>
  </si>
  <si>
    <t>4,00  &lt;pom. B.0.5&gt;</t>
  </si>
  <si>
    <t>170
d.3.4</t>
  </si>
  <si>
    <t>Elektroniczna armatura umywalkowa, chromowana, przepływ 5 l/min zasilanie:  bateria  litowa. Armatura do wody zimnej i zmieszanej,  woda zimna: 3/8" konieczny rozdzielacz T, regulator strumienia laminarnego z dynamiczną regulacją ilościową 5 l/min, przestawny kątowo i chroniony przed kradzieżą, detektor podczerwieni regulowany, aktywny, odporny na błędne włączanie, elektroniczny moduł z regulowanym zakresem, płukanie higieniczne, płukanie ciągłe i tryb czyszczenia. Parametry czujników ustawione wstępnie fabrycznie: czas wybiegu ok. 1-2 s, bieg ciągły: maks. 4 min, zakres: 200 mm, tryb czyszczenia: 60 s, płukanie higienicznie dezaktywowane, asymetryczny zakres, stabilne rozpoznanie obiektu. Bez dźwigni regulacji temperatury: higieniczne, chronione przed wandalizmem i nadużyciem; wstępnie ustawiona temperatura znajduje się w strefie komfortu 30°C do 36°C , łatwe ustawianie temperatury i regulacji przy montażu przez boczne dojście. przyłącze przez elastyczne węże ciśnieniowe z wplecionym oznaczeniem ciepło-zimno 450 mm długie, G 3/8" , zintegrowane sita wychwytujące brud, korpus armatury mosiądz, 145 mm wysoki, wysięg 193 mm, wylot nieruchomy, bez zestawu odpływowego, klasa emisji hałasu 1 , nadaje się do termicznej dezynfekcji.</t>
  </si>
  <si>
    <t>171
d.3.4</t>
  </si>
  <si>
    <t>KNR 2-15/GEBERIT 0101-01</t>
  </si>
  <si>
    <t>Stelaż do WC_48 - tylko montaż.</t>
  </si>
  <si>
    <t>4,00  &lt;pom. B.0.5 i B 0.6&gt;</t>
  </si>
  <si>
    <t>172
d.3.4</t>
  </si>
  <si>
    <t>KNR 2-15/GEBERIT 0105-02</t>
  </si>
  <si>
    <t>Przyciski do spłuczek podtynkowych publicznych do WC_48  - tylko montaż.</t>
  </si>
  <si>
    <t>173
d.3.4</t>
  </si>
  <si>
    <t>KNR 2-15/GEBERIT 0104-01</t>
  </si>
  <si>
    <t>Zestaw WC składający się z: Miska ustępowa typu kompakt wisząca – kolor  biały Rozmiar 36x48 cm miska montowana na  standardowej wysokości. Otwory montażowe ukryte, spłukiwanie 4,5 L. Deska sedesowa – kolor biały Deska  sedesowa wolno opadająca Stelaż systemowy do mocowania miski wiszącej Spłuczka podtynkowa została wyposażona w zawór spustowy, który bardzo łatwo wyjąć w celu zmiany ustawienia na oszczędne spłukiwanie, umożliwia  zaoszczędzić aż 33% wody na każdym spłukaniu. Szerokość: 40 cm, wysokość: 113-133 cm, głębokość: 15-23,5 cm. Stelaż  wyposażony w system Smart Fresh. Przy kompletowaniu z miską 4/2 l możliwość przestawienia spłukiwania 6/3 l (ustawionego fabrycznie) na spłukiwanie 4/2 l. Przycisk spłukujący – kolor biały, błyszczący powierzchnia przeciwbakteryjna, dwudzielny podział przycisku umożliwia zaoszczędzenie do 50% wody w ciągu roku. Wymiary: 24 x 15 x 0,6 cm. Materiał: tworzywo sztuczne.</t>
  </si>
  <si>
    <t>174
d.3.4</t>
  </si>
  <si>
    <t>Stelaż do WC-NP - tylko montaż.</t>
  </si>
  <si>
    <t>175
d.3.4</t>
  </si>
  <si>
    <t>Przyciski do spłuczek podtynkowych publicznych do WC-NP - tylko montaż.</t>
  </si>
  <si>
    <t>176
d.3.4</t>
  </si>
  <si>
    <t>Zestaw WC dla npsr składa się z: Miska ustępowa  lejowa wisząca dostosowana dla osób niepełnosprawnych  z półkrytymi mocowaniami – kolor  biały wymiary: szer. 33,5 cm, gł. 70 cm, wys. 34,5 cm montaż na wysokości 45 cm Deska sedesowa – kolor biały Deska  sedesowa dla osób niepełnosprawnych. Bez  pokrywy -  nie wymaga nieustannego podnoszenia, dzięki czemu korzystanie jest dużo łatwiejsze. Wykonana z duroplastu zapewnia idealną równowagę między wytrzymałością a lekkością. Deska z  tworzywa Duroplast. Właściwości antybakteryjne. Zawiasy ze stali nierdzewnej, instalowane od góry. Stelaż systemowy do mocowania miski wiszącej - ST-01 Spłuczka podtynkowa została wyposażona w zawór spustowy, który bardzo łatwo wyjąć w celu zmiany ustawienia na oszczędne spłukiwanie, umożliwia  zaoszczędzić aż 33% wody na każdym spłukaniu. Szerokość: 40 cm, wysokość: 113-133 cm, głębokość: 15-23,5 cm. Stelaż  wyposażony w system Smart Fresh. Przy kompletowaniu z miską 4/2 l możliwość przestawienia spłukiwania 6/3 l (ustawionego fabrycznie) na spłukiwanie 4/2 l. Przycisk spłukujący – kolor biały, błyszczący powierzchnia przeciwbakteryjna, dwudzielny podział przycisku umożliwia zaoszczędzenie do 50% wody w ciągu roku. Wymiary: 24 x 15 x 0,6 cm. Materiał: tworzywo sztuczne.</t>
  </si>
  <si>
    <t>177
d.3.4</t>
  </si>
  <si>
    <t>KNR 2-15/GEBERIT 0101-02</t>
  </si>
  <si>
    <t>Stelaż do pisuaru montowane na ścianie - tylko montaż</t>
  </si>
  <si>
    <t>3,00  &lt;pom. 0.5&gt;</t>
  </si>
  <si>
    <t>178
d.3.4</t>
  </si>
  <si>
    <t>Przyciski do spłuczek podtynkowych publicznych do pisuaru - tylko montaż.</t>
  </si>
  <si>
    <t>179
d.3.4</t>
  </si>
  <si>
    <t>KNR 2-15/GEBERIT 0104-02</t>
  </si>
  <si>
    <t>Pisuar ceramiczny, wiszący. Wymiary: gł. 34,5 cm szer. 3,15 cm, wys. 61,5cm W zestawie stelaż ze spłuczką. Przycisk mechaniczny jednopunktowy w kolorze czarnym błyszczącym</t>
  </si>
  <si>
    <t>180
d.3.4</t>
  </si>
  <si>
    <t>KNR-W 2-15 0229-04</t>
  </si>
  <si>
    <t>Zlew porządkowy wiszący, z baterią, wykonany z polistyrenu,odporny na mróz i czynniki atmosferyczne, nadaje się do kontaktu z żywnością, materiał odporny na działanie promieni UV. Z syfonem z przelewem, baterią z wyciąganą wylewką oraz z dozownikiem na środki chemiczne. Przygotowany do montażu naściennego, z półką na baterię. Kolor: szary granit. wymiary zlewu:610x440x235.Kolor: szary granit.</t>
  </si>
  <si>
    <t>1,00  &lt;pom. 0.1 szafa porządkowa w holu z szatnią&gt;</t>
  </si>
  <si>
    <t>3.5</t>
  </si>
  <si>
    <t>181
d.3.5</t>
  </si>
  <si>
    <t>KNR 7-28 0209-01</t>
  </si>
  <si>
    <t>Wykucie, zamurowanie i otynkowanie bruzd poziomych o przekroju do 100 cm2 w ścianach murowanych</t>
  </si>
  <si>
    <t>182
d.3.5</t>
  </si>
  <si>
    <t>183
d.3.5</t>
  </si>
  <si>
    <t>poz.182</t>
  </si>
  <si>
    <t>Cena jednostkowa</t>
  </si>
  <si>
    <t>Suma</t>
  </si>
  <si>
    <t>Demontaż instalacji elektrycznej</t>
  </si>
  <si>
    <t>1
d.1</t>
  </si>
  <si>
    <t>KNR 4-03 1134-01
analogia</t>
  </si>
  <si>
    <t>Demontaż opraw świetlówkowych z rastrem z tworzyw sztucznych lub metalowym</t>
  </si>
  <si>
    <t>2
d.1</t>
  </si>
  <si>
    <t>KNR 4-03 1124-01
analogia</t>
  </si>
  <si>
    <t>Demontaż łączników instalacyjnych podtynkowych o natężeniu prądu do 10 A - 1 wylot (wyłącznik lub przełącznik 1 biegunowy)</t>
  </si>
  <si>
    <t>3
d.1</t>
  </si>
  <si>
    <t>KNR 4-03 1122-01</t>
  </si>
  <si>
    <t>Demontaż gniazd wtyczkowych podtynkowych o natężeniu prądu do 63 A - ilość biegunów 2</t>
  </si>
  <si>
    <t>4
d.1</t>
  </si>
  <si>
    <t>KNR 4-03 1129-01
analogia</t>
  </si>
  <si>
    <t>Demontaż tablic bezpiecznikowych o powierzchni do 0.5 m2-puszki podłogowe</t>
  </si>
  <si>
    <t>5
d.1</t>
  </si>
  <si>
    <t>KNNR 9 0302-05</t>
  </si>
  <si>
    <t>Demontaż przewodów kabelkowych ze zdjęciem uchwytów na podłożu ceglanym, betonowym</t>
  </si>
  <si>
    <t>Instalacja elektryczna</t>
  </si>
  <si>
    <t>6
d.2</t>
  </si>
  <si>
    <t>KNR-W 5-08 0407-02</t>
  </si>
  <si>
    <t>Montaż osprzętu modułowego w rozdzielnicach - wyłącznik nadprądowy 3-biegunowy-3P C16</t>
  </si>
  <si>
    <t>7
d.2</t>
  </si>
  <si>
    <t>KNR-W 5-08 0407-01</t>
  </si>
  <si>
    <t>Montaż osprzętu modułowego w rozdzielnicach - wyłącznik nadprądowy 1-biegunowy C16</t>
  </si>
  <si>
    <t>8
d.2</t>
  </si>
  <si>
    <t>KNNR 5 1209-0201
analogia</t>
  </si>
  <si>
    <t>Przebijanie otworów śr. 25 mm o długości do 30 cm w ścianach lub stropach z gazobetonu</t>
  </si>
  <si>
    <t>9
d.2</t>
  </si>
  <si>
    <t>KNNR 5 1105-08</t>
  </si>
  <si>
    <t>Korytka o szerokości do 200 mm przykręcane do gotowych otworów</t>
  </si>
  <si>
    <t>10
d.2</t>
  </si>
  <si>
    <t>KNNR 5 1207-01</t>
  </si>
  <si>
    <t>Wykucie bruzd dla przewodów wtynkowych w cegle</t>
  </si>
  <si>
    <t>Budynek A</t>
  </si>
  <si>
    <t>195 + 480</t>
  </si>
  <si>
    <t>11
d.2</t>
  </si>
  <si>
    <t>KNNR 5 0301-10</t>
  </si>
  <si>
    <t>Przygotowanie podłoża pod osprzęt instalacyjny mocowany na zaprawie cementowej lub gipsowej - wykonanie ślepych otworów w podłożu gazobetonowym</t>
  </si>
  <si>
    <t>12
d.2</t>
  </si>
  <si>
    <t>KNNR 5 0302-01</t>
  </si>
  <si>
    <t>Puszki instalacyjne podtynkowe pojedyncze o śr.do 60 mm</t>
  </si>
  <si>
    <t>13
d.2</t>
  </si>
  <si>
    <t>KNR-W 5-08 0110-01</t>
  </si>
  <si>
    <t>Rury winidurowe o średnicy do 20 mm układane n.t. na gotowych uchwytach</t>
  </si>
  <si>
    <t>14
d.2</t>
  </si>
  <si>
    <t>KNR-W 5-08 0109-03
analogia</t>
  </si>
  <si>
    <t>Rury winidurowe karbowane (giętkie) układane p.t. w gotowych bruzdach (średnicy do 26 mm podłoże betonowe)</t>
  </si>
  <si>
    <t>15
d.2</t>
  </si>
  <si>
    <t>KNR 5-08 0212-02</t>
  </si>
  <si>
    <t>Przewody kabelkowe w powłoce polwinitowej (łączny przekrój żył Cu-12/Al-20 mm2) układane w gotowych korytkach i na drabinkach bez mocowania-YDYp 450/750V 3x2,5 mm2</t>
  </si>
  <si>
    <t>16
d.2</t>
  </si>
  <si>
    <t>KNR 5-08 0207-03</t>
  </si>
  <si>
    <t>Przewody kabelkowe w powłoce polwinitowej (łączny przekrój żył Cu-24/Al-40 mm2) wciągane do rur-YKY 3x2,5</t>
  </si>
  <si>
    <t>17
d.2</t>
  </si>
  <si>
    <t>KNR 5-08 0212-01</t>
  </si>
  <si>
    <t>Przewody kabelkowe w powłoce polwinitowej (łączny przekrój żył Cu-6/Al-12 mm2) układane w gotowych korytkach i na drabinkach bez mocowania-YDYp 450/750V 3x1,5 mm2</t>
  </si>
  <si>
    <t>580 + 30</t>
  </si>
  <si>
    <t>18
d.2</t>
  </si>
  <si>
    <t>KNR 5-08 0211-01</t>
  </si>
  <si>
    <t>Przewody kabelkowe n.t. w powłoce polwinitowej (łączny przekrój żył do 6-Cu/12-Al mm2) mocowane paskami lub klamerkami na przygotowanym podłożu-HDGS 3x1,5</t>
  </si>
  <si>
    <t>19
d.2</t>
  </si>
  <si>
    <t>KNR 5-08 0207-01</t>
  </si>
  <si>
    <t>Przewody kabelkowe w powłoce polwinitowej (łączny przekrój żył Cu-6/Al-12 mm2) wciągane do rur-YDYp 450/750V 4x1,5 mm2</t>
  </si>
  <si>
    <t>20
d.2</t>
  </si>
  <si>
    <t>KNR 5-08 0309-03</t>
  </si>
  <si>
    <t>Montaż do gotowego podłoża gniazd wtyczkowych podtynkowych 2-biegunowych z uziemieniem w puszkach z podłączeniem-gniazdo podwójne komputerowe</t>
  </si>
  <si>
    <t>21
d.2</t>
  </si>
  <si>
    <t>Montaż do gotowego podłoża gniazd wtyczkowych podtynkowych 2-biegunowych z uziemieniem w puszkach z podłączeniem-gniazdo pojedyncze komputerowe</t>
  </si>
  <si>
    <t>22
d.2</t>
  </si>
  <si>
    <t>Montaż do gotowego podłoża gniazd wtyczkowych podtynkowych 2-biegunowych z uziemieniem w puszkach z podłączeniem-gniazdo pojedyncze</t>
  </si>
  <si>
    <t>23
d.2</t>
  </si>
  <si>
    <t>KNR 5-08 0307-02</t>
  </si>
  <si>
    <t>Montaż na gotowym podłożu łączników instalacyjnych podtynkowych jednobiegunowych, przycisków w puszce instalacyjnej z podłączeniem</t>
  </si>
  <si>
    <t>Budynek B</t>
  </si>
  <si>
    <t>24
d.2</t>
  </si>
  <si>
    <t>25
d.2</t>
  </si>
  <si>
    <t>KNR 5-08 0307-03</t>
  </si>
  <si>
    <t>Montaż na gotowym podłożu łączników instalacyjnych podtynkowych świecznikowych w puszce instalacyjnej z podłączeniem-świecznikowy</t>
  </si>
  <si>
    <t>26
d.2</t>
  </si>
  <si>
    <t>KNR 5-08 0307-04</t>
  </si>
  <si>
    <t>Montaż na gotowym podłożu łączników instalacyjnych podtynkowych krzyżowych, dwubiegunowych w puszce instalacyjnej z podłączeniem-schodowy podwójny</t>
  </si>
  <si>
    <t>27
d.2</t>
  </si>
  <si>
    <t>Montaż na gotowym podłożu łączników instalacyjnych podtynkowych krzyżowych, dwubiegunowych w puszce instalacyjnej z podłączeniem-krzyżowy podwójny</t>
  </si>
  <si>
    <t>28
d.2</t>
  </si>
  <si>
    <t>KNR 5-08 0403-01</t>
  </si>
  <si>
    <t>Mocowanie na gotowym podłożu aparatów o masie do 2.5 kg z częściowym rozebraniem i złożeniem bez podłączenia (ilość otworów mocujących do 2)-czujka ruchu</t>
  </si>
  <si>
    <t>29
d.2</t>
  </si>
  <si>
    <t>Mocowanie na gotowym podłożu aparatów o masie do 2.5 kg z częściowym rozebraniem i złożeniem bez podłączenia (ilość otworów mocujących do 2)-transformator</t>
  </si>
  <si>
    <t>30
d.2</t>
  </si>
  <si>
    <t>Mocowanie na gotowym podłożu aparatów o masie do 2.5 kg z częściowym rozebraniem i złożeniem bez podłączenia (ilość otworów mocujących do 2)-kasownik</t>
  </si>
  <si>
    <t>31
d.2</t>
  </si>
  <si>
    <t>Mocowanie na gotowym podłożu aparatów o masie do 2.5 kg z częściowym rozebraniem i złożeniem bez podłączenia (ilość otworów mocujących do 2)-przycisk pociągowy</t>
  </si>
  <si>
    <t>32
d.2</t>
  </si>
  <si>
    <t>Mocowanie na gotowym podłożu aparatów o masie do 2.5 kg z częściowym rozebraniem i złożeniem bez podłączenia (ilość otworów mocujących do 2)-lampka z buczkiem</t>
  </si>
  <si>
    <t>33
d.2</t>
  </si>
  <si>
    <t>KNR 5-08 0504-03
analogia</t>
  </si>
  <si>
    <t>Montaż z podłączeniem na gotowym podłożu opraw oświetleniowych żarowych zwykłych przykręcanych, końcowych-LED 1900 lm, 3000K, IP 40 (oprawa nr A1)</t>
  </si>
  <si>
    <t>34
d.2</t>
  </si>
  <si>
    <t>Montaż z podłączeniem na gotowym podłożu opraw oświetleniowych żarowych zwykłych przykręcanych, końcowych-LED 1900 lm, 3000K, IP 54 (oprawa nr A2)</t>
  </si>
  <si>
    <t>35
d.2</t>
  </si>
  <si>
    <t>Montaż z podłączeniem na gotowym podłożu opraw oświetleniowych żarowych zwykłych przykręcanych, końcowych-LED 1200 lm, 3000K, IP 44 (oprawa nr C1)</t>
  </si>
  <si>
    <t>36
d.2</t>
  </si>
  <si>
    <t>Montaż z podłączeniem na gotowym podłożu opraw oświetleniowych żarowych zwykłych przykręcanych, końcowych-LED 1900 lm, IP 20/44 (oprawa nr C2)</t>
  </si>
  <si>
    <t>37
d.2</t>
  </si>
  <si>
    <t>Montaż z podłączeniem na gotowym podłożu opraw oświetleniowych żarowych zwykłych przykręcanych, końcowych-LED 2600 lm, 3000K IP 20 (oprawa nr G1)</t>
  </si>
  <si>
    <t>38
d.2</t>
  </si>
  <si>
    <t>Montaż z podłączeniem na gotowym podłożu opraw oświetleniowych żarowych zwykłych przykręcanych, końcowych-LED 3302 lm, 3000K, IP 40 (oprawa nr H2)</t>
  </si>
  <si>
    <t>39
d.2</t>
  </si>
  <si>
    <t>Montaż z podłączeniem na gotowym podłożu opraw oświetleniowych żarowych zwykłych przykręcanych, końcowych-EW2</t>
  </si>
  <si>
    <t>40
d.2</t>
  </si>
  <si>
    <t>Montaż z podłączeniem na gotowym podłożu opraw oświetleniowych żarowych zwykłych przykręcanych, końcowych-AW1</t>
  </si>
  <si>
    <t>41
d.2</t>
  </si>
  <si>
    <t>Montaż z podłączeniem na gotowym podłożu opraw oświetleniowych żarowych zwykłych przykręcanych, końcowych-AW2</t>
  </si>
  <si>
    <t>42
d.2</t>
  </si>
  <si>
    <t>KNNR 5 1208-02</t>
  </si>
  <si>
    <t>Zaprawianie bruzd o szerokości do 50 mm</t>
  </si>
  <si>
    <t>43
d.2</t>
  </si>
  <si>
    <t>KNR 2-15/GEBERIT 0317-01
analogia</t>
  </si>
  <si>
    <t>Przegrody ogniowe dla rur o śr zewn. 50 mm-przejścia przeciwpożarowe EI 120</t>
  </si>
  <si>
    <t>44
d.2</t>
  </si>
  <si>
    <t>KNNR 5 1301-02</t>
  </si>
  <si>
    <t>Sprawdzenie i pomiar 3-fazowego obwodu elektrycznego niskiego napięcia</t>
  </si>
  <si>
    <t>pomiar</t>
  </si>
  <si>
    <t>45
d.2</t>
  </si>
  <si>
    <t>KNNR 5 1301-01</t>
  </si>
  <si>
    <t>Sprawdzenie i pomiar 1-fazowego obwodu elektrycznego niskiego napięcia</t>
  </si>
  <si>
    <t>46
d.2</t>
  </si>
  <si>
    <t>KNNR 5 1305-01</t>
  </si>
  <si>
    <t>Sprawdzenie samoczynnego wyłączania zasilania (pierwsza próba)</t>
  </si>
  <si>
    <t>47
d.2</t>
  </si>
  <si>
    <t>KNNR 5 1305-02</t>
  </si>
  <si>
    <t>Sprawdzenie samoczynnego wyłączania zasilania (następna próba)</t>
  </si>
  <si>
    <t>48
d.2</t>
  </si>
  <si>
    <t>KNNR-W 9 1201-02</t>
  </si>
  <si>
    <t>Pomiar natężenia oświetlenia wnętrz na wyznaczonych punktach pomiarowych płaszczyzny roboczej - pomiar pierwszy</t>
  </si>
  <si>
    <t>punkt</t>
  </si>
  <si>
    <t>49
d.2</t>
  </si>
  <si>
    <t>KNNR-W 9 1201-03</t>
  </si>
  <si>
    <t>Pomiar natężenia oświetlenia wnętrz na wyznaczonych punktach pomiarowych płaszczyzny roboczej - każdy następny pomiar w pomieszczeniu</t>
  </si>
  <si>
    <t>Instalacja teletechniczna</t>
  </si>
  <si>
    <t>50
d.3</t>
  </si>
  <si>
    <t>KNR AT-14 0110-13</t>
  </si>
  <si>
    <t>51
d.3</t>
  </si>
  <si>
    <t>52
d.3</t>
  </si>
  <si>
    <t>53
d.3</t>
  </si>
  <si>
    <t>Przewody kabelkowe w powłoce polwinitowej (łączny przekrój żył Cu-6/Al-12 mm2) wciągane do rur-YTKSY 3x2x0,5</t>
  </si>
  <si>
    <t>54
d.3</t>
  </si>
  <si>
    <t>Przewody kabelkowe w powłoce polwinitowej (łączny przekrój żył Cu-6/Al-12 mm2) wciągane do rur-LiYCY 2x0,75</t>
  </si>
  <si>
    <t>55
d.3</t>
  </si>
  <si>
    <t>KNR 5-08 0403-01
analogia</t>
  </si>
  <si>
    <t>Mocowanie na gotowym podłożu aparatów o masie do 2.5 kg z częściowym rozebraniem i złożeniem bez podłączenia (il. otworów mocujących do 2)-przycisk ewakuacyjny</t>
  </si>
  <si>
    <t>56
d.3</t>
  </si>
  <si>
    <t>Mocowanie na gotowym podłożu aparatów o masie do 2.5 kg z częściowym rozebraniem i złożeniem bez podłączenia (il. otworów mocujących do 2)-Skrzynka kontroli dostępu z kontrolerem, zasilaczem, akumulatorem</t>
  </si>
  <si>
    <t>57
d.3</t>
  </si>
  <si>
    <t>Mocowanie na gotowym podłożu aparatów o masie do 2.5 kg z częściowym rozebraniem i złożeniem bez podłączenia (il. otworów mocujących do 2)-czytnik kart systemu KD</t>
  </si>
  <si>
    <t>59
d.3</t>
  </si>
  <si>
    <t>60
d.3</t>
  </si>
  <si>
    <t>KNR-W 5-08 0109-03</t>
  </si>
  <si>
    <t>poz.52</t>
  </si>
  <si>
    <t>61
d.3</t>
  </si>
  <si>
    <t>KNR AT-14 0102-01
analogia</t>
  </si>
  <si>
    <t>Układanie poziomego okablowania strukturalnego - odcinek poziomy, kabel miedziany</t>
  </si>
  <si>
    <t>62
d.3</t>
  </si>
  <si>
    <t>KNR AT-14 0107-01</t>
  </si>
  <si>
    <t>Montaż gniazd RJ45 w gnieździe abonenckim lub panelu</t>
  </si>
  <si>
    <t>63
d.3</t>
  </si>
  <si>
    <t>64
d.3</t>
  </si>
  <si>
    <t>65
d.3</t>
  </si>
  <si>
    <t>KNR AL-01 0501-01 z.sz. 3.4
analogia</t>
  </si>
  <si>
    <t>Montaż oraz próby funkcjonowania elementów systemu telewizji użytkowej - kamera TVU wewnętrzna-pozycja zawiera cenę kamery</t>
  </si>
  <si>
    <t>66
d.3</t>
  </si>
  <si>
    <t>KNR AL-01 0506-01</t>
  </si>
  <si>
    <t>Uruchomienie systemu TVU - linia transmisji wizji</t>
  </si>
  <si>
    <t>linia</t>
  </si>
  <si>
    <t>67
d.3</t>
  </si>
  <si>
    <t>KNR AT-14 0111-01</t>
  </si>
  <si>
    <t>Wykonanie pomiarów torów transmisyjnych zgodnie z wymaganiami</t>
  </si>
  <si>
    <t>Podstawa</t>
  </si>
  <si>
    <t xml:space="preserve">PRZEDMIAR: </t>
  </si>
  <si>
    <t>Demontaż i rozbiórka</t>
  </si>
  <si>
    <t>KNR 9-29 0201-05
kalk. własna</t>
  </si>
  <si>
    <t>31,40</t>
  </si>
  <si>
    <t>46,50</t>
  </si>
  <si>
    <t>KNR 19-01 1019-05
kalk. własna</t>
  </si>
  <si>
    <t>47,97</t>
  </si>
  <si>
    <t>KNR 9-29 0211-03</t>
  </si>
  <si>
    <t>KNR 9-29 0103-04</t>
  </si>
  <si>
    <t>139,40</t>
  </si>
  <si>
    <t>KNR-W 4-01 1111-02
kalk. własna</t>
  </si>
  <si>
    <t>38,84</t>
  </si>
  <si>
    <t>6
d.1</t>
  </si>
  <si>
    <t>KNR-W 4-01 0812-05</t>
  </si>
  <si>
    <t>53,15</t>
  </si>
  <si>
    <t>7
d.1</t>
  </si>
  <si>
    <t>KNR-W 4-01 0818-05</t>
  </si>
  <si>
    <t>297,46</t>
  </si>
  <si>
    <t>8
d.1</t>
  </si>
  <si>
    <t>ZKNR C-2 0602-01</t>
  </si>
  <si>
    <t>350,61</t>
  </si>
  <si>
    <t>9
d.1</t>
  </si>
  <si>
    <t>KNR-W 4-01 0353-03</t>
  </si>
  <si>
    <t>7,00</t>
  </si>
  <si>
    <t>10
d.1</t>
  </si>
  <si>
    <t>KNR-W 4-01 0353-08</t>
  </si>
  <si>
    <t>3,41</t>
  </si>
  <si>
    <t>11
d.1</t>
  </si>
  <si>
    <t>KNR-W 4-01 0106-04
kalk. własna</t>
  </si>
  <si>
    <t>23,22</t>
  </si>
  <si>
    <t>12
d.1</t>
  </si>
  <si>
    <t>45420000-7</t>
  </si>
  <si>
    <t>Stolarka okienna i drzwiowa wew</t>
  </si>
  <si>
    <t>KNR-W 2-02 1026-01</t>
  </si>
  <si>
    <t>8,28</t>
  </si>
  <si>
    <t>KNR-W 2-02 1022-01
analogia</t>
  </si>
  <si>
    <t>6,21</t>
  </si>
  <si>
    <t>KNR-W 2-02 1022-01</t>
  </si>
  <si>
    <t>KNR-W 2-02 1040-01
analogia</t>
  </si>
  <si>
    <t>KNR-W 2-02 1040-01</t>
  </si>
  <si>
    <t>9,32</t>
  </si>
  <si>
    <t>KNR-W 2-02 1024-03</t>
  </si>
  <si>
    <t>1,00</t>
  </si>
  <si>
    <t>KNR-W 2-02 1024-02
analogia</t>
  </si>
  <si>
    <t>19,11</t>
  </si>
  <si>
    <t>KNR-W 2-02 1029-05
kalk. własna</t>
  </si>
  <si>
    <t>14,04</t>
  </si>
  <si>
    <t>45430000-0</t>
  </si>
  <si>
    <t>Sufity</t>
  </si>
  <si>
    <t>22
d.3</t>
  </si>
  <si>
    <t>KNR-W 2-02 2006-03</t>
  </si>
  <si>
    <t>19,70</t>
  </si>
  <si>
    <t>23
d.3</t>
  </si>
  <si>
    <t>KNR 9-29 0320-02</t>
  </si>
  <si>
    <t>5,70</t>
  </si>
  <si>
    <t>24
d.3</t>
  </si>
  <si>
    <t>NNRNKB 202 2702-01
kalk. własna</t>
  </si>
  <si>
    <t>32,91</t>
  </si>
  <si>
    <t>25
d.3</t>
  </si>
  <si>
    <t>NNRNKB 202 1134-01</t>
  </si>
  <si>
    <t>111,20</t>
  </si>
  <si>
    <t>26
d.3</t>
  </si>
  <si>
    <t>KNR 2-02 0815-06</t>
  </si>
  <si>
    <t>25,40</t>
  </si>
  <si>
    <t>27
d.3</t>
  </si>
  <si>
    <t>KNR-W 2-02 1510-01</t>
  </si>
  <si>
    <t>Ściany wykończenie</t>
  </si>
  <si>
    <t>28
d.4</t>
  </si>
  <si>
    <t>2,70</t>
  </si>
  <si>
    <t>29
d.4</t>
  </si>
  <si>
    <t>KNR 2-02 0829-01</t>
  </si>
  <si>
    <t>33,60</t>
  </si>
  <si>
    <t>16,70</t>
  </si>
  <si>
    <t>17,50</t>
  </si>
  <si>
    <t>67,80</t>
  </si>
  <si>
    <t>30
d.4</t>
  </si>
  <si>
    <t>NNRNKB 202 1134-02</t>
  </si>
  <si>
    <t>31
d.4</t>
  </si>
  <si>
    <t>KNR 2-02 0829-09
kalk. własna</t>
  </si>
  <si>
    <t>32
d.4</t>
  </si>
  <si>
    <t>33
d.4</t>
  </si>
  <si>
    <t>34
d.4</t>
  </si>
  <si>
    <t>KNR 2-02 2003-03</t>
  </si>
  <si>
    <t>8,36</t>
  </si>
  <si>
    <t>35
d.4</t>
  </si>
  <si>
    <t>KNR-W 2-02 2003-05</t>
  </si>
  <si>
    <t>39,20</t>
  </si>
  <si>
    <t>36
d.4</t>
  </si>
  <si>
    <t>KNR-W 2-02 2003-06</t>
  </si>
  <si>
    <t>121,72</t>
  </si>
  <si>
    <t>37
d.4</t>
  </si>
  <si>
    <t>KNR-W 2-02 2003-04</t>
  </si>
  <si>
    <t>67,24</t>
  </si>
  <si>
    <t>38
d.4</t>
  </si>
  <si>
    <t>KNR 2-02 0815-02</t>
  </si>
  <si>
    <t>473,04</t>
  </si>
  <si>
    <t>39
d.4</t>
  </si>
  <si>
    <t>452,90</t>
  </si>
  <si>
    <t>40
d.4</t>
  </si>
  <si>
    <t>5</t>
  </si>
  <si>
    <t xml:space="preserve">Podłoża i posadzki </t>
  </si>
  <si>
    <t>41
d.5</t>
  </si>
  <si>
    <t>NNRNKB 202 1130-02 1130-03</t>
  </si>
  <si>
    <t>42
d.5</t>
  </si>
  <si>
    <t>256,10</t>
  </si>
  <si>
    <t>43
d.5</t>
  </si>
  <si>
    <t>KNR-W 4-01 0804-01</t>
  </si>
  <si>
    <t>miejsc.</t>
  </si>
  <si>
    <t>21,00</t>
  </si>
  <si>
    <t>44
d.5</t>
  </si>
  <si>
    <t>20,20</t>
  </si>
  <si>
    <t>220,00</t>
  </si>
  <si>
    <t>47,30</t>
  </si>
  <si>
    <t>287,50</t>
  </si>
  <si>
    <t>45
d.5</t>
  </si>
  <si>
    <t>KNR 2-02 1118-01</t>
  </si>
  <si>
    <t>46
d.5</t>
  </si>
  <si>
    <t>KNR 2-02 1118-09</t>
  </si>
  <si>
    <t>47
d.5</t>
  </si>
  <si>
    <t>KNR 2-02 1113-05
kalk. własna</t>
  </si>
  <si>
    <t>48
d.5</t>
  </si>
  <si>
    <t>ZKNR C-2 0606-04
kalk. własna</t>
  </si>
  <si>
    <t>49
d.5</t>
  </si>
  <si>
    <t>KNR 2-02 1113-06</t>
  </si>
  <si>
    <t>110,00</t>
  </si>
  <si>
    <t>50
d.5</t>
  </si>
  <si>
    <t>53,00</t>
  </si>
  <si>
    <t>51
d.5</t>
  </si>
  <si>
    <t>KNR-W 2-02 1123-04</t>
  </si>
  <si>
    <t>6</t>
  </si>
  <si>
    <t>Wyposażenie wewnętrzne</t>
  </si>
  <si>
    <t>6.1</t>
  </si>
  <si>
    <t>Wyposażenie łazienek</t>
  </si>
  <si>
    <t>52
d.6.1</t>
  </si>
  <si>
    <t>KNR-W 2-02 1218-01
kalk. własna</t>
  </si>
  <si>
    <t>53
d.6.1</t>
  </si>
  <si>
    <t>54
d.6.1</t>
  </si>
  <si>
    <t>4,00</t>
  </si>
  <si>
    <t>55
d.6.1</t>
  </si>
  <si>
    <t>56
d.6.1</t>
  </si>
  <si>
    <t>5,00</t>
  </si>
  <si>
    <t>57
d.6.1</t>
  </si>
  <si>
    <t>58
d.6.1</t>
  </si>
  <si>
    <t>59
d.6.1</t>
  </si>
  <si>
    <t>2,00</t>
  </si>
  <si>
    <t>60
d.6.1</t>
  </si>
  <si>
    <t>61
d.6.1</t>
  </si>
  <si>
    <t>Opis</t>
  </si>
  <si>
    <t>Cena jedn.</t>
  </si>
  <si>
    <t>Wartość</t>
  </si>
  <si>
    <t xml:space="preserve">Demontaż sufitu podwieszanego
</t>
  </si>
  <si>
    <t xml:space="preserve">Ostrożny demontaż sufitów podwieszanych punktowo 60x120 częściowo przeznaczone do ponownego montażu
</t>
  </si>
  <si>
    <t xml:space="preserve">Demontaż rusztu sufitu podwieszanego
</t>
  </si>
  <si>
    <t xml:space="preserve">Rozbiórka ścianek działowych z płyt gipsowo-kartonowych na szkielecie pojedynczym przy powierzchni rozbiórki ponad 5 m2 - okładzina pojedyncza
</t>
  </si>
  <si>
    <t xml:space="preserve">Demontaż ścianek szklanych
</t>
  </si>
  <si>
    <t xml:space="preserve">Rozebranie posadzek z płytek na zaprawie i kleju
</t>
  </si>
  <si>
    <t xml:space="preserve">Zerwanie posadzki z tworzyw sztucznych
</t>
  </si>
  <si>
    <t xml:space="preserve">Przygotowanie podłoża. Wyrównanie podłoża przez szlifowanie
</t>
  </si>
  <si>
    <t xml:space="preserve">Wykucie z muru ościeżnic drewnianych o powierzchni do 1 m2
</t>
  </si>
  <si>
    <t xml:space="preserve">Wykucie z muru ościeżnic stalowych lub krat okiennych o powierzchni ponad 2 m2
</t>
  </si>
  <si>
    <t xml:space="preserve">Wykopy nieumocnione o ścianach pionowych wykonywane wewnątrz budynku - usunięcie z budynku gruzu i ziemi
</t>
  </si>
  <si>
    <t xml:space="preserve">Wywiezienie gruzu spryzmowanego samochodami skrzyniowymi na odległość 25 km
</t>
  </si>
  <si>
    <t xml:space="preserve"> </t>
  </si>
  <si>
    <t>Razem dział:</t>
  </si>
  <si>
    <t xml:space="preserve">Ościeżnice drewniane zwykłe - skrzydła z demontażu
</t>
  </si>
  <si>
    <t xml:space="preserve">Skrzydła drzwiowe płytowe wewnętrzne pełne jednoskrzydłowe fabrycznie wykończone - skrzydła z demontażu
</t>
  </si>
  <si>
    <t xml:space="preserve">Ościeżnice drewniane zwykłe
</t>
  </si>
  <si>
    <t xml:space="preserve">Skrzydła drzwiowe płytowe wewnętrzne pełne jednoskrzydłowe fabrycznie wykończone
</t>
  </si>
  <si>
    <t xml:space="preserve">Drzwi aluminiowe jednoskrzydłowe - drzwi z demontażu
</t>
  </si>
  <si>
    <t xml:space="preserve">Drzwi aluminiowe jednoskrzydłowe
</t>
  </si>
  <si>
    <t xml:space="preserve">Prowadnice do drzwi przesuwnych
</t>
  </si>
  <si>
    <t xml:space="preserve">Drzwi wewnętrzne przesuwne fabrycznie wykończone - ściany mobilne, db 47
</t>
  </si>
  <si>
    <t xml:space="preserve">Ścianki ustępowe z trudnozapalne wraz z drzwiami do kabiny
</t>
  </si>
  <si>
    <t xml:space="preserve">Okładziny gipsowo-kartonowe, pojedyncze, na stropach, na rusztach metalowych podwójnych podwieszonych - SP-01B
</t>
  </si>
  <si>
    <t xml:space="preserve">Uzupełnienie okładzin z płyt gipsowo-kartonowych sufitu podwieszonego przy powierzchni uzupełnienia do 5 m2 - pierwsza warstwa o grubości ponad 12,5 mm
</t>
  </si>
  <si>
    <t xml:space="preserve">(z.V) Sufity podwieszone o konstrukcji metalowej z wypełnieniem płytami z włókien mineralnych z zastosowaniem profili poprzecznych o dług. 60 cm - płyty 120x60 z demontażu SP-02
</t>
  </si>
  <si>
    <t xml:space="preserve">(z.VII) Gruntowanie podłoży preparatami - powierzchnie poziome
</t>
  </si>
  <si>
    <t xml:space="preserve">Wewnętrzne gładzie gipsowe dwuwarstwowe na sufitach z elementów prefabrykowanych i betonowych wylewanych
</t>
  </si>
  <si>
    <t xml:space="preserve">Dwukrotne malowanie farbami emulsyjnymi powierzchni wewnętrznych - tynków gładkich bez gruntowania
</t>
  </si>
  <si>
    <t xml:space="preserve">Okładzina ścienna akustyczna drewnina - OK
</t>
  </si>
  <si>
    <t xml:space="preserve">Licowanie ścian płytkami na klej - przygotowanie podłoża
</t>
  </si>
  <si>
    <t xml:space="preserve">(z.VII) Gruntowanie podłoży preparatami - powierzchnie pionowe
</t>
  </si>
  <si>
    <t xml:space="preserve">Licowanie ścian płytkami na klej metodą kombinowaną - PŁ-1A
</t>
  </si>
  <si>
    <t xml:space="preserve">Licowanie ścian płytkami na klej metodą kombinowaną - PŁ-1B
</t>
  </si>
  <si>
    <t xml:space="preserve">Licowanie ścian płytkami na klej metodą kombinowaną - PŁ-1C
</t>
  </si>
  <si>
    <t xml:space="preserve">Ścianki działowe GR z płyt gipsowo-kartonowych na rusztach metalowych pojedynczych z pokryciem obustronnym dwuwarstwowo 55-02
</t>
  </si>
  <si>
    <t xml:space="preserve">Ścianki działowe GR z płyt gipsowo-kartonowych na rusztach metalowych pojedynczych z pokryciem obustronnym dwuwarstwowo 75-02
</t>
  </si>
  <si>
    <t xml:space="preserve">Ścianki działowe GR z płyt gipsowo-kartonowych na rusztach metalowych pojedynczych z pokryciem obustronnym dwuwarstwowo 100-02 - płyty akustyczne
</t>
  </si>
  <si>
    <t xml:space="preserve">Ścianki działowe GR z płyt gipsowo-kartonowych na rusztach metalowych pojedynczych z pokryciem obustronnym dwuwarstwowo 50-02
</t>
  </si>
  <si>
    <t xml:space="preserve">Wewnętrzne gładzie gipsowe dwuwarstwowe na ścianach z płyt gipsowych
</t>
  </si>
  <si>
    <t xml:space="preserve">(z.VII) Warstwy wyrównujące i wygładzające z zaprawy samopoziomującej grubości 10 mm wykonywane w pomieszczeniach o pow. ponad 8 m2
</t>
  </si>
  <si>
    <t xml:space="preserve">(z.VII) Warstwy wyrównujące i wygładzające z zaprawy samopoziomującej grubości 3 mm wykonywane w pomieszczeniach o pow. ponad 8 m2
</t>
  </si>
  <si>
    <t xml:space="preserve">Naprawa posadzki cementowej z zatarciem na gładko o powierzchni do 0.25 m2 w jednym miejscu - rewizjie w podłodze
</t>
  </si>
  <si>
    <t xml:space="preserve">(z.VII) Gruntowanie podłoży preparatami gruntującymi - powierzchnie poziome
</t>
  </si>
  <si>
    <t xml:space="preserve">Posadzki płytkowe z kamieni sztucznych układane na klej - przygotowanie podłoża
</t>
  </si>
  <si>
    <t xml:space="preserve">Posadzki płytkowe z kamieni sztucznych; płytki układane na klej metodą kombinowaną - PG-1
</t>
  </si>
  <si>
    <t xml:space="preserve">Posadzki z wykładzin tekstylnych płytki 50x50cm - PD
</t>
  </si>
  <si>
    <t xml:space="preserve">Klejenie wykładzin rulonowych PCW jednowarstwowych na przygotowanym podłożu - PC1 format paneli
</t>
  </si>
  <si>
    <t xml:space="preserve">Posadzki z tworzyw sztucznych - listwy przyścienne z polichlorku winylu klejone do wykładziny PD-1
</t>
  </si>
  <si>
    <t xml:space="preserve">Posadzki z tworzyw sztucznych - listwy przyścienne z polichlorku winylu klejone do wykładziny PC-1
</t>
  </si>
  <si>
    <t xml:space="preserve">Posadzki z wykładzin z tworzyw sztucznych - zgrzewanie wykładzin rulonowych
</t>
  </si>
  <si>
    <t xml:space="preserve">Dostaw i montaż - PORĘCZ STAŁA 60cm
</t>
  </si>
  <si>
    <t xml:space="preserve">Dostaw i montaż - PORĘCZ UCHYLNA 70cm
</t>
  </si>
  <si>
    <t xml:space="preserve">Dostaw i montaż - DOZOWNIK MYDŁA W PŁYNIE
</t>
  </si>
  <si>
    <t xml:space="preserve">Dostaw i montaż - DOZOWNIK RĘCZNIKÓW PAPIEROWYCH
</t>
  </si>
  <si>
    <t xml:space="preserve">Dostaw i montaż - DOZOWNIK PAPIERU TOALETOWEGO
</t>
  </si>
  <si>
    <t xml:space="preserve">Dostaw i montaż - KOSZ NA ŚMIECI ŁAZIENKOWY
</t>
  </si>
  <si>
    <t xml:space="preserve">Dostaw i montaż - SZCZOTKA DO WC
</t>
  </si>
  <si>
    <t xml:space="preserve">Dostaw i montaż - LUSTRO KLEJONE DO ŚCIANY
</t>
  </si>
  <si>
    <t xml:space="preserve">Dostaw i montaż - LUSTRO OKRĄGŁE WIESZANE NA ŚCIANIE
</t>
  </si>
  <si>
    <t>SUMA=</t>
  </si>
  <si>
    <t>Uwagi</t>
  </si>
  <si>
    <t xml:space="preserve">Przedmiar (do weryfikacji przez Wkonawcę) </t>
  </si>
  <si>
    <t>7</t>
  </si>
  <si>
    <t>7.1</t>
  </si>
  <si>
    <t xml:space="preserve">Wykonanie otworów oraz przejść szczelnych, ppoż instalcyjnych przez przegrody poziome i pionowe
</t>
  </si>
  <si>
    <t>Wykonanie i montaz podkonstrukcji urzeądzeń montowanych na dachu.</t>
  </si>
  <si>
    <t>Wykonanie uszczelnienia przegród dachowych i ściennych po wykonanych pracach instalacyjnych.</t>
  </si>
  <si>
    <t>Pozostałe</t>
  </si>
  <si>
    <t>inne prace nie wylistowane</t>
  </si>
  <si>
    <t>50
d.2</t>
  </si>
  <si>
    <t>Wydzielenie całej instalacji piętra pod osbny układ pomiarowy</t>
  </si>
  <si>
    <t>Wydzielenie układu pomiarowaego dla wszystkich instalacji</t>
  </si>
  <si>
    <t>Montaż szaf dystrybucyjnych 19" stojących - szafa RACK z wyposażeniem</t>
  </si>
  <si>
    <t>58.1
d.3</t>
  </si>
  <si>
    <t>58.2
d.3</t>
  </si>
  <si>
    <t>Mocowanie na gotowym podłożu aparatów o masie do 2.5 kg z częściowym rozebraniem i złożeniem bez podłączenia (il. otworów mocujących do 2)-access
point</t>
  </si>
  <si>
    <t>46+4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</si>
</sst>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0.00"/>
    <numFmt numFmtId="166" formatCode="#0.000"/>
    <numFmt numFmtId="167" formatCode="#"/>
    <numFmt numFmtId="168" formatCode="#0.0"/>
    <numFmt numFmtId="169" formatCode="#\ ##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9"/>
      <color rgb="FF000000"/>
      <name val="Microsoft Sans Serif"/>
    </font>
    <font>
      <sz val="9"/>
      <color rgb="FF000000"/>
      <name val="Microsoft Sans Serif"/>
    </font>
    <font>
      <b/>
      <sz val="9"/>
      <color rgb="FF000000"/>
      <name val="Microsoft Sans Serif"/>
      <family val="2"/>
    </font>
    <font>
      <sz val="9"/>
      <color rgb="FF000000"/>
      <name val="Microsoft Sans Serif"/>
      <family val="2"/>
    </font>
    <font>
      <b/>
      <sz val="9.1"/>
      <color rgb="FF000000"/>
      <name val="Microsoft Sans Serif"/>
      <family val="2"/>
    </font>
    <font>
      <sz val="9.1"/>
      <color rgb="FF000000"/>
      <name val="Microsoft Sans Serif"/>
      <family val="2"/>
    </font>
    <font>
      <sz val="9"/>
      <color rgb="FFFF000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4" fillId="0" borderId="0"/>
  </cellStyleXfs>
  <cellXfs count="214">
    <xf numFmtId="0" fontId="0" fillId="0" borderId="0" xfId="0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9" fontId="7" fillId="0" borderId="1" xfId="2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/>
    </xf>
    <xf numFmtId="9" fontId="7" fillId="0" borderId="8" xfId="2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9" fontId="7" fillId="0" borderId="2" xfId="2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top" wrapText="1" shrinkToFit="1" readingOrder="1"/>
    </xf>
    <xf numFmtId="49" fontId="14" fillId="0" borderId="15" xfId="0" applyNumberFormat="1" applyFont="1" applyBorder="1" applyAlignment="1">
      <alignment horizontal="center" vertical="top" wrapText="1" shrinkToFit="1" readingOrder="1"/>
    </xf>
    <xf numFmtId="0" fontId="14" fillId="0" borderId="14" xfId="0" applyFont="1" applyBorder="1" applyAlignment="1">
      <alignment horizontal="center" vertical="top" wrapText="1" shrinkToFit="1" readingOrder="1"/>
    </xf>
    <xf numFmtId="49" fontId="14" fillId="0" borderId="20" xfId="0" applyNumberFormat="1" applyFont="1" applyBorder="1" applyAlignment="1">
      <alignment horizontal="center" vertical="top" wrapText="1" shrinkToFit="1" readingOrder="1"/>
    </xf>
    <xf numFmtId="0" fontId="14" fillId="0" borderId="16" xfId="0" applyFont="1" applyBorder="1" applyAlignment="1">
      <alignment horizontal="center" vertical="center" wrapText="1" shrinkToFit="1" readingOrder="1"/>
    </xf>
    <xf numFmtId="49" fontId="16" fillId="0" borderId="1" xfId="0" applyNumberFormat="1" applyFont="1" applyBorder="1" applyAlignment="1">
      <alignment horizontal="left" vertical="top" wrapText="1" readingOrder="1"/>
    </xf>
    <xf numFmtId="2" fontId="15" fillId="0" borderId="1" xfId="0" applyNumberFormat="1" applyFont="1" applyBorder="1" applyAlignment="1">
      <alignment horizontal="right" vertical="top" wrapText="1" readingOrder="1"/>
    </xf>
    <xf numFmtId="44" fontId="0" fillId="0" borderId="39" xfId="0" applyNumberFormat="1" applyBorder="1"/>
    <xf numFmtId="49" fontId="16" fillId="0" borderId="1" xfId="0" applyNumberFormat="1" applyFont="1" applyBorder="1" applyAlignment="1">
      <alignment horizontal="center" vertical="center" wrapText="1" readingOrder="1"/>
    </xf>
    <xf numFmtId="44" fontId="0" fillId="0" borderId="1" xfId="0" applyNumberFormat="1" applyBorder="1" applyAlignment="1">
      <alignment horizontal="center"/>
    </xf>
    <xf numFmtId="49" fontId="16" fillId="0" borderId="30" xfId="0" applyNumberFormat="1" applyFont="1" applyBorder="1" applyAlignment="1">
      <alignment horizontal="right" vertical="top" wrapText="1" readingOrder="1"/>
    </xf>
    <xf numFmtId="49" fontId="16" fillId="0" borderId="29" xfId="0" applyNumberFormat="1" applyFont="1" applyBorder="1" applyAlignment="1">
      <alignment horizontal="right" vertical="top" wrapText="1" readingOrder="1"/>
    </xf>
    <xf numFmtId="49" fontId="16" fillId="0" borderId="31" xfId="0" applyNumberFormat="1" applyFont="1" applyBorder="1" applyAlignment="1">
      <alignment horizontal="right" vertical="top" wrapText="1" readingOrder="1"/>
    </xf>
    <xf numFmtId="49" fontId="16" fillId="0" borderId="32" xfId="0" applyNumberFormat="1" applyFont="1" applyBorder="1" applyAlignment="1">
      <alignment horizontal="right" vertical="top" wrapText="1" readingOrder="1"/>
    </xf>
    <xf numFmtId="49" fontId="16" fillId="0" borderId="33" xfId="0" applyNumberFormat="1" applyFont="1" applyBorder="1" applyAlignment="1">
      <alignment horizontal="right" vertical="top" wrapText="1" readingOrder="1"/>
    </xf>
    <xf numFmtId="49" fontId="16" fillId="0" borderId="34" xfId="0" applyNumberFormat="1" applyFont="1" applyBorder="1" applyAlignment="1">
      <alignment horizontal="right" vertical="top" wrapText="1" readingOrder="1"/>
    </xf>
    <xf numFmtId="49" fontId="16" fillId="0" borderId="30" xfId="0" applyNumberFormat="1" applyFont="1" applyBorder="1" applyAlignment="1">
      <alignment horizontal="center" vertical="top" wrapText="1" readingOrder="1"/>
    </xf>
    <xf numFmtId="49" fontId="16" fillId="0" borderId="29" xfId="0" applyNumberFormat="1" applyFont="1" applyBorder="1" applyAlignment="1">
      <alignment horizontal="center" vertical="top" wrapText="1" readingOrder="1"/>
    </xf>
    <xf numFmtId="49" fontId="16" fillId="0" borderId="31" xfId="0" applyNumberFormat="1" applyFont="1" applyBorder="1" applyAlignment="1">
      <alignment horizontal="center" vertical="top" wrapText="1" readingOrder="1"/>
    </xf>
    <xf numFmtId="49" fontId="16" fillId="0" borderId="32" xfId="0" applyNumberFormat="1" applyFont="1" applyBorder="1" applyAlignment="1">
      <alignment horizontal="center" vertical="top" wrapText="1" readingOrder="1"/>
    </xf>
    <xf numFmtId="49" fontId="16" fillId="0" borderId="33" xfId="0" applyNumberFormat="1" applyFont="1" applyBorder="1" applyAlignment="1">
      <alignment horizontal="center" vertical="top" wrapText="1" readingOrder="1"/>
    </xf>
    <xf numFmtId="49" fontId="16" fillId="0" borderId="34" xfId="0" applyNumberFormat="1" applyFont="1" applyBorder="1" applyAlignment="1">
      <alignment horizontal="center" vertical="top" wrapText="1" readingOrder="1"/>
    </xf>
    <xf numFmtId="49" fontId="16" fillId="0" borderId="5" xfId="0" applyNumberFormat="1" applyFont="1" applyBorder="1" applyAlignment="1">
      <alignment horizontal="left" vertical="top" wrapText="1" readingOrder="1"/>
    </xf>
    <xf numFmtId="49" fontId="16" fillId="0" borderId="37" xfId="0" applyNumberFormat="1" applyFont="1" applyBorder="1" applyAlignment="1">
      <alignment horizontal="left" vertical="top" wrapText="1" readingOrder="1"/>
    </xf>
    <xf numFmtId="49" fontId="16" fillId="0" borderId="38" xfId="0" applyNumberFormat="1" applyFont="1" applyBorder="1" applyAlignment="1">
      <alignment horizontal="left" vertical="top" wrapText="1" readingOrder="1"/>
    </xf>
    <xf numFmtId="49" fontId="16" fillId="0" borderId="40" xfId="0" applyNumberFormat="1" applyFont="1" applyBorder="1" applyAlignment="1">
      <alignment horizontal="right" vertical="top" wrapText="1" readingOrder="1"/>
    </xf>
    <xf numFmtId="49" fontId="16" fillId="0" borderId="41" xfId="0" applyNumberFormat="1" applyFont="1" applyBorder="1" applyAlignment="1">
      <alignment horizontal="right" vertical="top" wrapText="1" readingOrder="1"/>
    </xf>
    <xf numFmtId="2" fontId="15" fillId="0" borderId="40" xfId="0" applyNumberFormat="1" applyFont="1" applyBorder="1" applyAlignment="1">
      <alignment horizontal="right" vertical="top" wrapText="1" readingOrder="1"/>
    </xf>
    <xf numFmtId="2" fontId="15" fillId="0" borderId="41" xfId="0" applyNumberFormat="1" applyFont="1" applyBorder="1" applyAlignment="1">
      <alignment horizontal="right" vertical="top" wrapText="1" readingOrder="1"/>
    </xf>
    <xf numFmtId="49" fontId="16" fillId="0" borderId="35" xfId="0" applyNumberFormat="1" applyFont="1" applyBorder="1" applyAlignment="1">
      <alignment horizontal="right" vertical="top" wrapText="1" readingOrder="1"/>
    </xf>
    <xf numFmtId="49" fontId="16" fillId="0" borderId="0" xfId="0" applyNumberFormat="1" applyFont="1" applyAlignment="1">
      <alignment horizontal="right" vertical="top" wrapText="1" readingOrder="1"/>
    </xf>
    <xf numFmtId="49" fontId="16" fillId="0" borderId="36" xfId="0" applyNumberFormat="1" applyFont="1" applyBorder="1" applyAlignment="1">
      <alignment horizontal="right" vertical="top" wrapText="1" readingOrder="1"/>
    </xf>
    <xf numFmtId="49" fontId="16" fillId="0" borderId="35" xfId="0" applyNumberFormat="1" applyFont="1" applyBorder="1" applyAlignment="1">
      <alignment horizontal="center" vertical="top" wrapText="1" readingOrder="1"/>
    </xf>
    <xf numFmtId="49" fontId="16" fillId="0" borderId="0" xfId="0" applyNumberFormat="1" applyFont="1" applyAlignment="1">
      <alignment horizontal="center" vertical="top" wrapText="1" readingOrder="1"/>
    </xf>
    <xf numFmtId="49" fontId="16" fillId="0" borderId="36" xfId="0" applyNumberFormat="1" applyFont="1" applyBorder="1" applyAlignment="1">
      <alignment horizontal="center" vertical="top" wrapText="1" readingOrder="1"/>
    </xf>
    <xf numFmtId="49" fontId="16" fillId="0" borderId="39" xfId="0" applyNumberFormat="1" applyFont="1" applyBorder="1" applyAlignment="1">
      <alignment horizontal="right" vertical="top" wrapText="1" readingOrder="1"/>
    </xf>
    <xf numFmtId="2" fontId="15" fillId="0" borderId="39" xfId="0" applyNumberFormat="1" applyFont="1" applyBorder="1" applyAlignment="1">
      <alignment horizontal="right" vertical="top" wrapText="1" readingOrder="1"/>
    </xf>
    <xf numFmtId="49" fontId="15" fillId="0" borderId="5" xfId="0" applyNumberFormat="1" applyFont="1" applyBorder="1" applyAlignment="1">
      <alignment horizontal="right" vertical="top" wrapText="1" readingOrder="1"/>
    </xf>
    <xf numFmtId="49" fontId="15" fillId="0" borderId="37" xfId="0" applyNumberFormat="1" applyFont="1" applyBorder="1" applyAlignment="1">
      <alignment horizontal="right" vertical="top" wrapText="1" readingOrder="1"/>
    </xf>
    <xf numFmtId="49" fontId="15" fillId="0" borderId="38" xfId="0" applyNumberFormat="1" applyFont="1" applyBorder="1" applyAlignment="1">
      <alignment horizontal="right" vertical="top" wrapText="1" readingOrder="1"/>
    </xf>
    <xf numFmtId="49" fontId="15" fillId="0" borderId="5" xfId="0" applyNumberFormat="1" applyFont="1" applyBorder="1" applyAlignment="1">
      <alignment horizontal="center" vertical="top" wrapText="1" readingOrder="1"/>
    </xf>
    <xf numFmtId="49" fontId="15" fillId="0" borderId="37" xfId="0" applyNumberFormat="1" applyFont="1" applyBorder="1" applyAlignment="1">
      <alignment horizontal="center" vertical="top" wrapText="1" readingOrder="1"/>
    </xf>
    <xf numFmtId="49" fontId="15" fillId="0" borderId="38" xfId="0" applyNumberFormat="1" applyFont="1" applyBorder="1" applyAlignment="1">
      <alignment horizontal="center" vertical="top" wrapText="1" readingOrder="1"/>
    </xf>
    <xf numFmtId="49" fontId="15" fillId="0" borderId="5" xfId="0" applyNumberFormat="1" applyFont="1" applyBorder="1" applyAlignment="1">
      <alignment horizontal="left" vertical="top" wrapText="1" readingOrder="1"/>
    </xf>
    <xf numFmtId="49" fontId="15" fillId="0" borderId="37" xfId="0" applyNumberFormat="1" applyFont="1" applyBorder="1" applyAlignment="1">
      <alignment horizontal="left" vertical="top" wrapText="1" readingOrder="1"/>
    </xf>
    <xf numFmtId="49" fontId="15" fillId="0" borderId="38" xfId="0" applyNumberFormat="1" applyFont="1" applyBorder="1" applyAlignment="1">
      <alignment horizontal="left" vertical="top" wrapText="1" readingOrder="1"/>
    </xf>
    <xf numFmtId="2" fontId="16" fillId="0" borderId="40" xfId="0" applyNumberFormat="1" applyFont="1" applyBorder="1" applyAlignment="1">
      <alignment horizontal="right" vertical="top" wrapText="1" readingOrder="1"/>
    </xf>
    <xf numFmtId="2" fontId="16" fillId="0" borderId="41" xfId="0" applyNumberFormat="1" applyFont="1" applyBorder="1" applyAlignment="1">
      <alignment horizontal="right" vertical="top" wrapText="1" readingOrder="1"/>
    </xf>
    <xf numFmtId="49" fontId="16" fillId="0" borderId="5" xfId="0" applyNumberFormat="1" applyFont="1" applyBorder="1" applyAlignment="1">
      <alignment horizontal="right" vertical="top" wrapText="1" readingOrder="1"/>
    </xf>
    <xf numFmtId="49" fontId="16" fillId="0" borderId="37" xfId="0" applyNumberFormat="1" applyFont="1" applyBorder="1" applyAlignment="1">
      <alignment horizontal="right" vertical="top" wrapText="1" readingOrder="1"/>
    </xf>
    <xf numFmtId="49" fontId="16" fillId="0" borderId="38" xfId="0" applyNumberFormat="1" applyFont="1" applyBorder="1" applyAlignment="1">
      <alignment horizontal="right" vertical="top" wrapText="1" readingOrder="1"/>
    </xf>
    <xf numFmtId="2" fontId="16" fillId="0" borderId="39" xfId="0" applyNumberFormat="1" applyFont="1" applyBorder="1" applyAlignment="1">
      <alignment horizontal="right" vertical="top" wrapText="1" readingOrder="1"/>
    </xf>
    <xf numFmtId="49" fontId="16" fillId="0" borderId="5" xfId="0" applyNumberFormat="1" applyFont="1" applyBorder="1" applyAlignment="1">
      <alignment horizontal="center" vertical="center" wrapText="1" readingOrder="1"/>
    </xf>
    <xf numFmtId="49" fontId="16" fillId="0" borderId="37" xfId="0" applyNumberFormat="1" applyFont="1" applyBorder="1" applyAlignment="1">
      <alignment horizontal="center" vertical="center" wrapText="1" readingOrder="1"/>
    </xf>
    <xf numFmtId="49" fontId="16" fillId="0" borderId="38" xfId="0" applyNumberFormat="1" applyFont="1" applyBorder="1" applyAlignment="1">
      <alignment horizontal="center" vertical="center" wrapText="1" readingOrder="1"/>
    </xf>
    <xf numFmtId="49" fontId="11" fillId="0" borderId="17" xfId="0" applyNumberFormat="1" applyFont="1" applyBorder="1" applyAlignment="1">
      <alignment horizontal="right" vertical="top" wrapText="1" shrinkToFit="1" readingOrder="1"/>
    </xf>
    <xf numFmtId="49" fontId="11" fillId="0" borderId="18" xfId="0" applyNumberFormat="1" applyFont="1" applyBorder="1" applyAlignment="1">
      <alignment horizontal="right" vertical="top" wrapText="1" shrinkToFit="1" readingOrder="1"/>
    </xf>
    <xf numFmtId="49" fontId="11" fillId="0" borderId="19" xfId="0" applyNumberFormat="1" applyFont="1" applyBorder="1" applyAlignment="1">
      <alignment horizontal="right" vertical="top" wrapText="1" shrinkToFit="1" readingOrder="1"/>
    </xf>
    <xf numFmtId="0" fontId="12" fillId="0" borderId="17" xfId="0" applyFont="1" applyBorder="1" applyAlignment="1">
      <alignment horizontal="right" vertical="top" wrapText="1" shrinkToFit="1" readingOrder="1"/>
    </xf>
    <xf numFmtId="0" fontId="12" fillId="0" borderId="18" xfId="0" applyFont="1" applyBorder="1" applyAlignment="1">
      <alignment horizontal="right" vertical="top" wrapText="1" shrinkToFit="1" readingOrder="1"/>
    </xf>
    <xf numFmtId="0" fontId="12" fillId="0" borderId="19" xfId="0" applyFont="1" applyBorder="1" applyAlignment="1">
      <alignment horizontal="right" vertical="top" wrapText="1" shrinkToFit="1" readingOrder="1"/>
    </xf>
    <xf numFmtId="0" fontId="12" fillId="0" borderId="17" xfId="0" applyFont="1" applyBorder="1" applyAlignment="1">
      <alignment horizontal="center" vertical="top" wrapText="1" shrinkToFit="1" readingOrder="1"/>
    </xf>
    <xf numFmtId="0" fontId="12" fillId="0" borderId="18" xfId="0" applyFont="1" applyBorder="1" applyAlignment="1">
      <alignment horizontal="center" vertical="top" wrapText="1" shrinkToFit="1" readingOrder="1"/>
    </xf>
    <xf numFmtId="0" fontId="12" fillId="0" borderId="19" xfId="0" applyFont="1" applyBorder="1" applyAlignment="1">
      <alignment horizontal="center" vertical="top" wrapText="1" shrinkToFit="1" readingOrder="1"/>
    </xf>
    <xf numFmtId="0" fontId="12" fillId="0" borderId="17" xfId="0" applyFont="1" applyBorder="1" applyAlignment="1">
      <alignment horizontal="left" vertical="top" wrapText="1" shrinkToFit="1" readingOrder="1"/>
    </xf>
    <xf numFmtId="0" fontId="12" fillId="0" borderId="18" xfId="0" applyFont="1" applyBorder="1" applyAlignment="1">
      <alignment horizontal="left" vertical="top" wrapText="1" shrinkToFit="1" readingOrder="1"/>
    </xf>
    <xf numFmtId="0" fontId="12" fillId="0" borderId="19" xfId="0" applyFont="1" applyBorder="1" applyAlignment="1">
      <alignment horizontal="left" vertical="top" wrapText="1" shrinkToFit="1" readingOrder="1"/>
    </xf>
    <xf numFmtId="49" fontId="12" fillId="0" borderId="17" xfId="0" applyNumberFormat="1" applyFont="1" applyBorder="1" applyAlignment="1">
      <alignment horizontal="right" vertical="top" wrapText="1" shrinkToFit="1" readingOrder="1"/>
    </xf>
    <xf numFmtId="49" fontId="12" fillId="0" borderId="19" xfId="0" applyNumberFormat="1" applyFont="1" applyBorder="1" applyAlignment="1">
      <alignment horizontal="right" vertical="top" wrapText="1" shrinkToFit="1" readingOrder="1"/>
    </xf>
    <xf numFmtId="166" fontId="11" fillId="0" borderId="17" xfId="0" applyNumberFormat="1" applyFont="1" applyBorder="1" applyAlignment="1">
      <alignment horizontal="right" vertical="top" wrapText="1" shrinkToFit="1" readingOrder="1"/>
    </xf>
    <xf numFmtId="166" fontId="11" fillId="0" borderId="18" xfId="0" applyNumberFormat="1" applyFont="1" applyBorder="1" applyAlignment="1">
      <alignment horizontal="right" vertical="top" wrapText="1" shrinkToFit="1" readingOrder="1"/>
    </xf>
    <xf numFmtId="166" fontId="11" fillId="0" borderId="19" xfId="0" applyNumberFormat="1" applyFont="1" applyBorder="1" applyAlignment="1">
      <alignment horizontal="right" vertical="top" wrapText="1" shrinkToFit="1" readingOrder="1"/>
    </xf>
    <xf numFmtId="49" fontId="11" fillId="0" borderId="17" xfId="0" applyNumberFormat="1" applyFont="1" applyBorder="1" applyAlignment="1">
      <alignment horizontal="center" vertical="top" wrapText="1" shrinkToFit="1" readingOrder="1"/>
    </xf>
    <xf numFmtId="49" fontId="11" fillId="0" borderId="18" xfId="0" applyNumberFormat="1" applyFont="1" applyBorder="1" applyAlignment="1">
      <alignment horizontal="center" vertical="top" wrapText="1" shrinkToFit="1" readingOrder="1"/>
    </xf>
    <xf numFmtId="49" fontId="11" fillId="0" borderId="19" xfId="0" applyNumberFormat="1" applyFont="1" applyBorder="1" applyAlignment="1">
      <alignment horizontal="center" vertical="top" wrapText="1" shrinkToFit="1" readingOrder="1"/>
    </xf>
    <xf numFmtId="49" fontId="11" fillId="0" borderId="17" xfId="0" applyNumberFormat="1" applyFont="1" applyBorder="1" applyAlignment="1">
      <alignment horizontal="left" vertical="top" wrapText="1" shrinkToFit="1" readingOrder="1"/>
    </xf>
    <xf numFmtId="49" fontId="11" fillId="0" borderId="18" xfId="0" applyNumberFormat="1" applyFont="1" applyBorder="1" applyAlignment="1">
      <alignment horizontal="left" vertical="top" wrapText="1" shrinkToFit="1" readingOrder="1"/>
    </xf>
    <xf numFmtId="49" fontId="12" fillId="0" borderId="18" xfId="0" applyNumberFormat="1" applyFont="1" applyBorder="1" applyAlignment="1">
      <alignment horizontal="right" vertical="top" wrapText="1" shrinkToFit="1" readingOrder="1"/>
    </xf>
    <xf numFmtId="49" fontId="12" fillId="0" borderId="17" xfId="0" applyNumberFormat="1" applyFont="1" applyBorder="1" applyAlignment="1">
      <alignment horizontal="center" vertical="top" wrapText="1" shrinkToFit="1" readingOrder="1"/>
    </xf>
    <xf numFmtId="49" fontId="12" fillId="0" borderId="18" xfId="0" applyNumberFormat="1" applyFont="1" applyBorder="1" applyAlignment="1">
      <alignment horizontal="center" vertical="top" wrapText="1" shrinkToFit="1" readingOrder="1"/>
    </xf>
    <xf numFmtId="49" fontId="12" fillId="0" borderId="19" xfId="0" applyNumberFormat="1" applyFont="1" applyBorder="1" applyAlignment="1">
      <alignment horizontal="center" vertical="top" wrapText="1" shrinkToFit="1" readingOrder="1"/>
    </xf>
    <xf numFmtId="0" fontId="11" fillId="0" borderId="17" xfId="0" applyFont="1" applyBorder="1" applyAlignment="1">
      <alignment horizontal="right" vertical="top" wrapText="1" shrinkToFit="1" readingOrder="1"/>
    </xf>
    <xf numFmtId="0" fontId="11" fillId="0" borderId="18" xfId="0" applyFont="1" applyBorder="1" applyAlignment="1">
      <alignment horizontal="right" vertical="top" wrapText="1" shrinkToFit="1" readingOrder="1"/>
    </xf>
    <xf numFmtId="165" fontId="12" fillId="0" borderId="17" xfId="0" applyNumberFormat="1" applyFont="1" applyBorder="1" applyAlignment="1">
      <alignment horizontal="left" vertical="top" wrapText="1" shrinkToFit="1" readingOrder="1"/>
    </xf>
    <xf numFmtId="165" fontId="12" fillId="0" borderId="18" xfId="0" applyNumberFormat="1" applyFont="1" applyBorder="1" applyAlignment="1">
      <alignment horizontal="left" vertical="top" wrapText="1" shrinkToFit="1" readingOrder="1"/>
    </xf>
    <xf numFmtId="165" fontId="12" fillId="0" borderId="19" xfId="0" applyNumberFormat="1" applyFont="1" applyBorder="1" applyAlignment="1">
      <alignment horizontal="left" vertical="top" wrapText="1" shrinkToFit="1" readingOrder="1"/>
    </xf>
    <xf numFmtId="166" fontId="12" fillId="0" borderId="17" xfId="0" applyNumberFormat="1" applyFont="1" applyBorder="1" applyAlignment="1">
      <alignment horizontal="right" vertical="top" wrapText="1" shrinkToFit="1" readingOrder="1"/>
    </xf>
    <xf numFmtId="166" fontId="12" fillId="0" borderId="19" xfId="0" applyNumberFormat="1" applyFont="1" applyBorder="1" applyAlignment="1">
      <alignment horizontal="right" vertical="top" wrapText="1" shrinkToFit="1" readingOrder="1"/>
    </xf>
    <xf numFmtId="0" fontId="12" fillId="0" borderId="17" xfId="0" applyFont="1" applyBorder="1" applyAlignment="1">
      <alignment horizontal="center" vertical="center" wrapText="1" shrinkToFit="1" readingOrder="1"/>
    </xf>
    <xf numFmtId="0" fontId="12" fillId="0" borderId="18" xfId="0" applyFont="1" applyBorder="1" applyAlignment="1">
      <alignment horizontal="center" vertical="center" wrapText="1" shrinkToFit="1" readingOrder="1"/>
    </xf>
    <xf numFmtId="0" fontId="12" fillId="0" borderId="19" xfId="0" applyFont="1" applyBorder="1" applyAlignment="1">
      <alignment horizontal="center" vertical="center" wrapText="1" shrinkToFit="1" readingOrder="1"/>
    </xf>
    <xf numFmtId="166" fontId="12" fillId="0" borderId="17" xfId="0" applyNumberFormat="1" applyFont="1" applyBorder="1" applyAlignment="1">
      <alignment horizontal="left" vertical="top" wrapText="1" shrinkToFit="1" readingOrder="1"/>
    </xf>
    <xf numFmtId="166" fontId="12" fillId="0" borderId="18" xfId="0" applyNumberFormat="1" applyFont="1" applyBorder="1" applyAlignment="1">
      <alignment horizontal="left" vertical="top" wrapText="1" shrinkToFit="1" readingOrder="1"/>
    </xf>
    <xf numFmtId="166" fontId="12" fillId="0" borderId="19" xfId="0" applyNumberFormat="1" applyFont="1" applyBorder="1" applyAlignment="1">
      <alignment horizontal="left" vertical="top" wrapText="1" shrinkToFit="1" readingOrder="1"/>
    </xf>
    <xf numFmtId="0" fontId="11" fillId="0" borderId="19" xfId="0" applyFont="1" applyBorder="1" applyAlignment="1">
      <alignment horizontal="right" vertical="top" wrapText="1" shrinkToFit="1" readingOrder="1"/>
    </xf>
    <xf numFmtId="49" fontId="11" fillId="0" borderId="19" xfId="0" applyNumberFormat="1" applyFont="1" applyBorder="1" applyAlignment="1">
      <alignment horizontal="left" vertical="top" wrapText="1" shrinkToFit="1" readingOrder="1"/>
    </xf>
    <xf numFmtId="49" fontId="12" fillId="0" borderId="24" xfId="0" applyNumberFormat="1" applyFont="1" applyBorder="1" applyAlignment="1">
      <alignment horizontal="right" vertical="top" wrapText="1" shrinkToFit="1" readingOrder="1"/>
    </xf>
    <xf numFmtId="49" fontId="12" fillId="0" borderId="25" xfId="0" applyNumberFormat="1" applyFont="1" applyBorder="1" applyAlignment="1">
      <alignment horizontal="right" vertical="top" wrapText="1" shrinkToFit="1" readingOrder="1"/>
    </xf>
    <xf numFmtId="49" fontId="12" fillId="0" borderId="26" xfId="0" applyNumberFormat="1" applyFont="1" applyBorder="1" applyAlignment="1">
      <alignment horizontal="right" vertical="top" wrapText="1" shrinkToFit="1" readingOrder="1"/>
    </xf>
    <xf numFmtId="49" fontId="12" fillId="0" borderId="24" xfId="0" applyNumberFormat="1" applyFont="1" applyBorder="1" applyAlignment="1">
      <alignment horizontal="center" vertical="top" wrapText="1" shrinkToFit="1" readingOrder="1"/>
    </xf>
    <xf numFmtId="49" fontId="12" fillId="0" borderId="25" xfId="0" applyNumberFormat="1" applyFont="1" applyBorder="1" applyAlignment="1">
      <alignment horizontal="center" vertical="top" wrapText="1" shrinkToFit="1" readingOrder="1"/>
    </xf>
    <xf numFmtId="49" fontId="12" fillId="0" borderId="26" xfId="0" applyNumberFormat="1" applyFont="1" applyBorder="1" applyAlignment="1">
      <alignment horizontal="center" vertical="top" wrapText="1" shrinkToFit="1" readingOrder="1"/>
    </xf>
    <xf numFmtId="0" fontId="12" fillId="0" borderId="24" xfId="0" applyFont="1" applyBorder="1" applyAlignment="1">
      <alignment horizontal="left" vertical="top" wrapText="1" shrinkToFit="1" readingOrder="1"/>
    </xf>
    <xf numFmtId="0" fontId="12" fillId="0" borderId="25" xfId="0" applyFont="1" applyBorder="1" applyAlignment="1">
      <alignment horizontal="left" vertical="top" wrapText="1" shrinkToFit="1" readingOrder="1"/>
    </xf>
    <xf numFmtId="0" fontId="12" fillId="0" borderId="26" xfId="0" applyFont="1" applyBorder="1" applyAlignment="1">
      <alignment horizontal="left" vertical="top" wrapText="1" shrinkToFit="1" readingOrder="1"/>
    </xf>
    <xf numFmtId="166" fontId="12" fillId="0" borderId="24" xfId="0" applyNumberFormat="1" applyFont="1" applyBorder="1" applyAlignment="1">
      <alignment horizontal="right" vertical="top" wrapText="1" shrinkToFit="1" readingOrder="1"/>
    </xf>
    <xf numFmtId="166" fontId="12" fillId="0" borderId="26" xfId="0" applyNumberFormat="1" applyFont="1" applyBorder="1" applyAlignment="1">
      <alignment horizontal="right" vertical="top" wrapText="1" shrinkToFit="1" readingOrder="1"/>
    </xf>
    <xf numFmtId="49" fontId="11" fillId="0" borderId="24" xfId="0" applyNumberFormat="1" applyFont="1" applyBorder="1" applyAlignment="1">
      <alignment horizontal="right" vertical="top" wrapText="1" shrinkToFit="1" readingOrder="1"/>
    </xf>
    <xf numFmtId="49" fontId="11" fillId="0" borderId="25" xfId="0" applyNumberFormat="1" applyFont="1" applyBorder="1" applyAlignment="1">
      <alignment horizontal="right" vertical="top" wrapText="1" shrinkToFit="1" readingOrder="1"/>
    </xf>
    <xf numFmtId="49" fontId="11" fillId="0" borderId="26" xfId="0" applyNumberFormat="1" applyFont="1" applyBorder="1" applyAlignment="1">
      <alignment horizontal="right" vertical="top" wrapText="1" shrinkToFit="1" readingOrder="1"/>
    </xf>
    <xf numFmtId="49" fontId="12" fillId="0" borderId="21" xfId="0" applyNumberFormat="1" applyFont="1" applyBorder="1" applyAlignment="1">
      <alignment horizontal="right" vertical="top" wrapText="1" shrinkToFit="1" readingOrder="1"/>
    </xf>
    <xf numFmtId="49" fontId="12" fillId="0" borderId="22" xfId="0" applyNumberFormat="1" applyFont="1" applyBorder="1" applyAlignment="1">
      <alignment horizontal="right" vertical="top" wrapText="1" shrinkToFit="1" readingOrder="1"/>
    </xf>
    <xf numFmtId="49" fontId="12" fillId="0" borderId="23" xfId="0" applyNumberFormat="1" applyFont="1" applyBorder="1" applyAlignment="1">
      <alignment horizontal="right" vertical="top" wrapText="1" shrinkToFit="1" readingOrder="1"/>
    </xf>
    <xf numFmtId="49" fontId="12" fillId="0" borderId="21" xfId="0" applyNumberFormat="1" applyFont="1" applyBorder="1" applyAlignment="1">
      <alignment horizontal="center" vertical="top" wrapText="1" shrinkToFit="1" readingOrder="1"/>
    </xf>
    <xf numFmtId="49" fontId="12" fillId="0" borderId="22" xfId="0" applyNumberFormat="1" applyFont="1" applyBorder="1" applyAlignment="1">
      <alignment horizontal="center" vertical="top" wrapText="1" shrinkToFit="1" readingOrder="1"/>
    </xf>
    <xf numFmtId="49" fontId="12" fillId="0" borderId="23" xfId="0" applyNumberFormat="1" applyFont="1" applyBorder="1" applyAlignment="1">
      <alignment horizontal="center" vertical="top" wrapText="1" shrinkToFit="1" readingOrder="1"/>
    </xf>
    <xf numFmtId="0" fontId="12" fillId="0" borderId="21" xfId="0" applyFont="1" applyBorder="1" applyAlignment="1">
      <alignment horizontal="left" vertical="top" wrapText="1" shrinkToFit="1" readingOrder="1"/>
    </xf>
    <xf numFmtId="0" fontId="12" fillId="0" borderId="22" xfId="0" applyFont="1" applyBorder="1" applyAlignment="1">
      <alignment horizontal="left" vertical="top" wrapText="1" shrinkToFit="1" readingOrder="1"/>
    </xf>
    <xf numFmtId="0" fontId="12" fillId="0" borderId="23" xfId="0" applyFont="1" applyBorder="1" applyAlignment="1">
      <alignment horizontal="left" vertical="top" wrapText="1" shrinkToFit="1" readingOrder="1"/>
    </xf>
    <xf numFmtId="166" fontId="12" fillId="0" borderId="21" xfId="0" applyNumberFormat="1" applyFont="1" applyBorder="1" applyAlignment="1">
      <alignment horizontal="right" vertical="top" wrapText="1" shrinkToFit="1" readingOrder="1"/>
    </xf>
    <xf numFmtId="166" fontId="12" fillId="0" borderId="23" xfId="0" applyNumberFormat="1" applyFont="1" applyBorder="1" applyAlignment="1">
      <alignment horizontal="right" vertical="top" wrapText="1" shrinkToFit="1" readingOrder="1"/>
    </xf>
    <xf numFmtId="49" fontId="11" fillId="0" borderId="21" xfId="0" applyNumberFormat="1" applyFont="1" applyBorder="1" applyAlignment="1">
      <alignment horizontal="right" vertical="top" wrapText="1" shrinkToFit="1" readingOrder="1"/>
    </xf>
    <xf numFmtId="49" fontId="11" fillId="0" borderId="22" xfId="0" applyNumberFormat="1" applyFont="1" applyBorder="1" applyAlignment="1">
      <alignment horizontal="right" vertical="top" wrapText="1" shrinkToFit="1" readingOrder="1"/>
    </xf>
    <xf numFmtId="49" fontId="11" fillId="0" borderId="23" xfId="0" applyNumberFormat="1" applyFont="1" applyBorder="1" applyAlignment="1">
      <alignment horizontal="right" vertical="top" wrapText="1" shrinkToFit="1" readingOrder="1"/>
    </xf>
    <xf numFmtId="0" fontId="12" fillId="0" borderId="27" xfId="0" applyFont="1" applyBorder="1" applyAlignment="1">
      <alignment horizontal="right" vertical="top" wrapText="1" shrinkToFit="1" readingOrder="1"/>
    </xf>
    <xf numFmtId="0" fontId="12" fillId="0" borderId="0" xfId="0" applyFont="1" applyAlignment="1">
      <alignment horizontal="right" vertical="top" wrapText="1" shrinkToFit="1" readingOrder="1"/>
    </xf>
    <xf numFmtId="0" fontId="12" fillId="0" borderId="28" xfId="0" applyFont="1" applyBorder="1" applyAlignment="1">
      <alignment horizontal="right" vertical="top" wrapText="1" shrinkToFit="1" readingOrder="1"/>
    </xf>
    <xf numFmtId="49" fontId="12" fillId="0" borderId="27" xfId="0" applyNumberFormat="1" applyFont="1" applyBorder="1" applyAlignment="1">
      <alignment horizontal="center" vertical="top" wrapText="1" shrinkToFit="1" readingOrder="1"/>
    </xf>
    <xf numFmtId="49" fontId="12" fillId="0" borderId="0" xfId="0" applyNumberFormat="1" applyFont="1" applyAlignment="1">
      <alignment horizontal="center" vertical="top" wrapText="1" shrinkToFit="1" readingOrder="1"/>
    </xf>
    <xf numFmtId="49" fontId="12" fillId="0" borderId="28" xfId="0" applyNumberFormat="1" applyFont="1" applyBorder="1" applyAlignment="1">
      <alignment horizontal="center" vertical="top" wrapText="1" shrinkToFit="1" readingOrder="1"/>
    </xf>
    <xf numFmtId="0" fontId="12" fillId="0" borderId="27" xfId="0" applyFont="1" applyBorder="1" applyAlignment="1">
      <alignment horizontal="left" vertical="top" wrapText="1" shrinkToFit="1" readingOrder="1"/>
    </xf>
    <xf numFmtId="0" fontId="12" fillId="0" borderId="0" xfId="0" applyFont="1" applyAlignment="1">
      <alignment horizontal="left" vertical="top" wrapText="1" shrinkToFit="1" readingOrder="1"/>
    </xf>
    <xf numFmtId="0" fontId="12" fillId="0" borderId="28" xfId="0" applyFont="1" applyBorder="1" applyAlignment="1">
      <alignment horizontal="left" vertical="top" wrapText="1" shrinkToFit="1" readingOrder="1"/>
    </xf>
    <xf numFmtId="0" fontId="11" fillId="0" borderId="27" xfId="0" applyFont="1" applyBorder="1" applyAlignment="1">
      <alignment horizontal="right" vertical="top" wrapText="1" shrinkToFit="1" readingOrder="1"/>
    </xf>
    <xf numFmtId="0" fontId="11" fillId="0" borderId="0" xfId="0" applyFont="1" applyAlignment="1">
      <alignment horizontal="right" vertical="top" wrapText="1" shrinkToFit="1" readingOrder="1"/>
    </xf>
    <xf numFmtId="0" fontId="11" fillId="0" borderId="28" xfId="0" applyFont="1" applyBorder="1" applyAlignment="1">
      <alignment horizontal="right" vertical="top" wrapText="1" shrinkToFit="1" readingOrder="1"/>
    </xf>
    <xf numFmtId="167" fontId="12" fillId="0" borderId="24" xfId="0" applyNumberFormat="1" applyFont="1" applyBorder="1" applyAlignment="1">
      <alignment horizontal="left" vertical="top" wrapText="1" shrinkToFit="1" readingOrder="1"/>
    </xf>
    <xf numFmtId="167" fontId="12" fillId="0" borderId="25" xfId="0" applyNumberFormat="1" applyFont="1" applyBorder="1" applyAlignment="1">
      <alignment horizontal="left" vertical="top" wrapText="1" shrinkToFit="1" readingOrder="1"/>
    </xf>
    <xf numFmtId="167" fontId="12" fillId="0" borderId="26" xfId="0" applyNumberFormat="1" applyFont="1" applyBorder="1" applyAlignment="1">
      <alignment horizontal="left" vertical="top" wrapText="1" shrinkToFit="1" readingOrder="1"/>
    </xf>
    <xf numFmtId="168" fontId="12" fillId="0" borderId="24" xfId="0" applyNumberFormat="1" applyFont="1" applyBorder="1" applyAlignment="1">
      <alignment horizontal="left" vertical="top" wrapText="1" shrinkToFit="1" readingOrder="1"/>
    </xf>
    <xf numFmtId="168" fontId="12" fillId="0" borderId="25" xfId="0" applyNumberFormat="1" applyFont="1" applyBorder="1" applyAlignment="1">
      <alignment horizontal="left" vertical="top" wrapText="1" shrinkToFit="1" readingOrder="1"/>
    </xf>
    <xf numFmtId="168" fontId="12" fillId="0" borderId="26" xfId="0" applyNumberFormat="1" applyFont="1" applyBorder="1" applyAlignment="1">
      <alignment horizontal="left" vertical="top" wrapText="1" shrinkToFit="1" readingOrder="1"/>
    </xf>
    <xf numFmtId="165" fontId="12" fillId="0" borderId="21" xfId="0" applyNumberFormat="1" applyFont="1" applyBorder="1" applyAlignment="1">
      <alignment horizontal="left" vertical="top" wrapText="1" shrinkToFit="1" readingOrder="1"/>
    </xf>
    <xf numFmtId="165" fontId="12" fillId="0" borderId="22" xfId="0" applyNumberFormat="1" applyFont="1" applyBorder="1" applyAlignment="1">
      <alignment horizontal="left" vertical="top" wrapText="1" shrinkToFit="1" readingOrder="1"/>
    </xf>
    <xf numFmtId="165" fontId="12" fillId="0" borderId="23" xfId="0" applyNumberFormat="1" applyFont="1" applyBorder="1" applyAlignment="1">
      <alignment horizontal="left" vertical="top" wrapText="1" shrinkToFit="1" readingOrder="1"/>
    </xf>
    <xf numFmtId="49" fontId="12" fillId="0" borderId="27" xfId="0" applyNumberFormat="1" applyFont="1" applyBorder="1" applyAlignment="1">
      <alignment horizontal="right" vertical="top" wrapText="1" shrinkToFit="1" readingOrder="1"/>
    </xf>
    <xf numFmtId="49" fontId="12" fillId="0" borderId="0" xfId="0" applyNumberFormat="1" applyFont="1" applyAlignment="1">
      <alignment horizontal="right" vertical="top" wrapText="1" shrinkToFit="1" readingOrder="1"/>
    </xf>
    <xf numFmtId="49" fontId="12" fillId="0" borderId="28" xfId="0" applyNumberFormat="1" applyFont="1" applyBorder="1" applyAlignment="1">
      <alignment horizontal="right" vertical="top" wrapText="1" shrinkToFit="1" readingOrder="1"/>
    </xf>
    <xf numFmtId="166" fontId="12" fillId="0" borderId="27" xfId="0" applyNumberFormat="1" applyFont="1" applyBorder="1" applyAlignment="1">
      <alignment horizontal="right" vertical="top" wrapText="1" shrinkToFit="1" readingOrder="1"/>
    </xf>
    <xf numFmtId="166" fontId="12" fillId="0" borderId="28" xfId="0" applyNumberFormat="1" applyFont="1" applyBorder="1" applyAlignment="1">
      <alignment horizontal="right" vertical="top" wrapText="1" shrinkToFit="1" readingOrder="1"/>
    </xf>
    <xf numFmtId="49" fontId="11" fillId="0" borderId="27" xfId="0" applyNumberFormat="1" applyFont="1" applyBorder="1" applyAlignment="1">
      <alignment horizontal="right" vertical="top" wrapText="1" shrinkToFit="1" readingOrder="1"/>
    </xf>
    <xf numFmtId="49" fontId="11" fillId="0" borderId="0" xfId="0" applyNumberFormat="1" applyFont="1" applyAlignment="1">
      <alignment horizontal="right" vertical="top" wrapText="1" shrinkToFit="1" readingOrder="1"/>
    </xf>
    <xf numFmtId="49" fontId="11" fillId="0" borderId="28" xfId="0" applyNumberFormat="1" applyFont="1" applyBorder="1" applyAlignment="1">
      <alignment horizontal="right" vertical="top" wrapText="1" shrinkToFit="1" readingOrder="1"/>
    </xf>
    <xf numFmtId="166" fontId="13" fillId="0" borderId="14" xfId="0" applyNumberFormat="1" applyFont="1" applyBorder="1" applyAlignment="1">
      <alignment horizontal="right" vertical="top" wrapText="1" shrinkToFit="1" readingOrder="1"/>
    </xf>
    <xf numFmtId="49" fontId="14" fillId="0" borderId="14" xfId="0" applyNumberFormat="1" applyFont="1" applyBorder="1" applyAlignment="1">
      <alignment horizontal="right" vertical="top" wrapText="1" shrinkToFit="1" readingOrder="1"/>
    </xf>
    <xf numFmtId="49" fontId="14" fillId="0" borderId="14" xfId="0" applyNumberFormat="1" applyFont="1" applyBorder="1" applyAlignment="1">
      <alignment horizontal="center" vertical="top" wrapText="1" shrinkToFit="1" readingOrder="1"/>
    </xf>
    <xf numFmtId="49" fontId="14" fillId="0" borderId="14" xfId="0" applyNumberFormat="1" applyFont="1" applyBorder="1" applyAlignment="1">
      <alignment horizontal="left" vertical="top" wrapText="1" shrinkToFit="1" readingOrder="1"/>
    </xf>
    <xf numFmtId="0" fontId="14" fillId="0" borderId="14" xfId="0" applyFont="1" applyBorder="1" applyAlignment="1">
      <alignment horizontal="right" vertical="top" wrapText="1" shrinkToFit="1" readingOrder="1"/>
    </xf>
    <xf numFmtId="0" fontId="13" fillId="0" borderId="14" xfId="0" applyFont="1" applyBorder="1" applyAlignment="1">
      <alignment horizontal="right" vertical="top" wrapText="1" shrinkToFit="1" readingOrder="1"/>
    </xf>
    <xf numFmtId="49" fontId="13" fillId="0" borderId="14" xfId="0" applyNumberFormat="1" applyFont="1" applyBorder="1" applyAlignment="1">
      <alignment horizontal="right" vertical="top" wrapText="1" shrinkToFit="1" readingOrder="1"/>
    </xf>
    <xf numFmtId="49" fontId="13" fillId="0" borderId="14" xfId="0" applyNumberFormat="1" applyFont="1" applyBorder="1" applyAlignment="1">
      <alignment horizontal="left" vertical="top" wrapText="1" shrinkToFit="1" readingOrder="1"/>
    </xf>
    <xf numFmtId="49" fontId="13" fillId="0" borderId="14" xfId="0" applyNumberFormat="1" applyFont="1" applyBorder="1" applyAlignment="1">
      <alignment horizontal="center" vertical="top" wrapText="1" shrinkToFit="1" readingOrder="1"/>
    </xf>
    <xf numFmtId="0" fontId="14" fillId="0" borderId="16" xfId="0" applyFont="1" applyBorder="1" applyAlignment="1">
      <alignment horizontal="center" vertical="center" wrapText="1" shrinkToFit="1" readingOrder="1"/>
    </xf>
    <xf numFmtId="49" fontId="14" fillId="0" borderId="15" xfId="0" applyNumberFormat="1" applyFont="1" applyBorder="1" applyAlignment="1">
      <alignment horizontal="right" vertical="top" wrapText="1" shrinkToFit="1" readingOrder="1"/>
    </xf>
    <xf numFmtId="49" fontId="14" fillId="0" borderId="15" xfId="0" applyNumberFormat="1" applyFont="1" applyBorder="1" applyAlignment="1">
      <alignment horizontal="center" vertical="top" wrapText="1" shrinkToFit="1" readingOrder="1"/>
    </xf>
    <xf numFmtId="167" fontId="14" fillId="0" borderId="15" xfId="0" applyNumberFormat="1" applyFont="1" applyBorder="1" applyAlignment="1">
      <alignment horizontal="left" vertical="top" wrapText="1" shrinkToFit="1" readingOrder="1"/>
    </xf>
    <xf numFmtId="166" fontId="14" fillId="0" borderId="15" xfId="0" applyNumberFormat="1" applyFont="1" applyBorder="1" applyAlignment="1">
      <alignment horizontal="right" vertical="top" wrapText="1" shrinkToFit="1" readingOrder="1"/>
    </xf>
    <xf numFmtId="49" fontId="13" fillId="0" borderId="15" xfId="0" applyNumberFormat="1" applyFont="1" applyBorder="1" applyAlignment="1">
      <alignment horizontal="right" vertical="top" wrapText="1" shrinkToFit="1" readingOrder="1"/>
    </xf>
    <xf numFmtId="0" fontId="14" fillId="0" borderId="14" xfId="0" applyFont="1" applyBorder="1" applyAlignment="1">
      <alignment horizontal="center" vertical="top" wrapText="1" shrinkToFit="1" readingOrder="1"/>
    </xf>
    <xf numFmtId="0" fontId="14" fillId="0" borderId="14" xfId="0" applyFont="1" applyBorder="1" applyAlignment="1">
      <alignment horizontal="left" vertical="top" wrapText="1" shrinkToFit="1" readingOrder="1"/>
    </xf>
    <xf numFmtId="49" fontId="13" fillId="0" borderId="16" xfId="0" applyNumberFormat="1" applyFont="1" applyBorder="1" applyAlignment="1">
      <alignment horizontal="right" vertical="top" wrapText="1" shrinkToFit="1" readingOrder="1"/>
    </xf>
    <xf numFmtId="49" fontId="13" fillId="0" borderId="16" xfId="0" applyNumberFormat="1" applyFont="1" applyBorder="1" applyAlignment="1">
      <alignment horizontal="center" vertical="top" wrapText="1" shrinkToFit="1" readingOrder="1"/>
    </xf>
    <xf numFmtId="49" fontId="13" fillId="0" borderId="16" xfId="0" applyNumberFormat="1" applyFont="1" applyBorder="1" applyAlignment="1">
      <alignment horizontal="left" vertical="top" wrapText="1" shrinkToFit="1" readingOrder="1"/>
    </xf>
    <xf numFmtId="169" fontId="13" fillId="0" borderId="14" xfId="0" applyNumberFormat="1" applyFont="1" applyBorder="1" applyAlignment="1">
      <alignment horizontal="right" vertical="top" wrapText="1" shrinkToFit="1" readingOrder="1"/>
    </xf>
    <xf numFmtId="169" fontId="14" fillId="0" borderId="15" xfId="0" applyNumberFormat="1" applyFont="1" applyBorder="1" applyAlignment="1">
      <alignment horizontal="right" vertical="top" wrapText="1" shrinkToFit="1" readingOrder="1"/>
    </xf>
    <xf numFmtId="0" fontId="14" fillId="0" borderId="15" xfId="0" applyFont="1" applyBorder="1" applyAlignment="1">
      <alignment horizontal="left" vertical="top" wrapText="1" shrinkToFit="1" readingOrder="1"/>
    </xf>
    <xf numFmtId="0" fontId="14" fillId="0" borderId="15" xfId="0" applyFont="1" applyBorder="1" applyAlignment="1">
      <alignment horizontal="right" vertical="top" wrapText="1" shrinkToFit="1" readingOrder="1"/>
    </xf>
    <xf numFmtId="49" fontId="14" fillId="0" borderId="20" xfId="0" applyNumberFormat="1" applyFont="1" applyBorder="1" applyAlignment="1">
      <alignment horizontal="right" vertical="top" wrapText="1" shrinkToFit="1" readingOrder="1"/>
    </xf>
    <xf numFmtId="49" fontId="14" fillId="0" borderId="20" xfId="0" applyNumberFormat="1" applyFont="1" applyBorder="1" applyAlignment="1">
      <alignment horizontal="center" vertical="top" wrapText="1" shrinkToFit="1" readingOrder="1"/>
    </xf>
    <xf numFmtId="167" fontId="14" fillId="0" borderId="20" xfId="0" applyNumberFormat="1" applyFont="1" applyBorder="1" applyAlignment="1">
      <alignment horizontal="left" vertical="top" wrapText="1" shrinkToFit="1" readingOrder="1"/>
    </xf>
    <xf numFmtId="166" fontId="14" fillId="0" borderId="20" xfId="0" applyNumberFormat="1" applyFont="1" applyBorder="1" applyAlignment="1">
      <alignment horizontal="right" vertical="top" wrapText="1" shrinkToFit="1" readingOrder="1"/>
    </xf>
    <xf numFmtId="49" fontId="13" fillId="0" borderId="20" xfId="0" applyNumberFormat="1" applyFont="1" applyBorder="1" applyAlignment="1">
      <alignment horizontal="right" vertical="top" wrapText="1" shrinkToFit="1" readingOrder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49" fontId="17" fillId="0" borderId="14" xfId="0" applyNumberFormat="1" applyFont="1" applyBorder="1" applyAlignment="1">
      <alignment horizontal="left" vertical="top" wrapText="1" shrinkToFit="1" readingOrder="1"/>
    </xf>
  </cellXfs>
  <cellStyles count="7">
    <cellStyle name="Normalny" xfId="0" builtinId="0"/>
    <cellStyle name="Normalny 2" xfId="3" xr:uid="{00000000-0005-0000-0000-000002000000}"/>
    <cellStyle name="Normalny 2 2" xfId="6" xr:uid="{00000000-0005-0000-0000-000003000000}"/>
    <cellStyle name="Normalny 3 3 2" xfId="5" xr:uid="{00000000-0005-0000-0000-000004000000}"/>
    <cellStyle name="Procentowy" xfId="2" builtinId="5"/>
    <cellStyle name="Walutowy" xfId="1" builtinId="4"/>
    <cellStyle name="Walutowy 7" xfId="4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1"/>
  <sheetViews>
    <sheetView zoomScale="70" zoomScaleNormal="70" workbookViewId="0">
      <selection activeCell="A15" sqref="A15"/>
    </sheetView>
  </sheetViews>
  <sheetFormatPr defaultRowHeight="14.4"/>
  <cols>
    <col min="1" max="1" width="107.44140625" customWidth="1"/>
  </cols>
  <sheetData>
    <row r="2" spans="1:1" ht="29.4" customHeight="1">
      <c r="A2" s="22" t="s">
        <v>33</v>
      </c>
    </row>
    <row r="3" spans="1:1" ht="60" customHeight="1">
      <c r="A3" s="8" t="s">
        <v>46</v>
      </c>
    </row>
    <row r="4" spans="1:1" ht="27" customHeight="1">
      <c r="A4" s="7" t="s">
        <v>34</v>
      </c>
    </row>
    <row r="5" spans="1:1" ht="42" customHeight="1">
      <c r="A5" s="6" t="s">
        <v>35</v>
      </c>
    </row>
    <row r="6" spans="1:1" ht="48.6" customHeight="1">
      <c r="A6" s="6" t="s">
        <v>36</v>
      </c>
    </row>
    <row r="7" spans="1:1" ht="61.2" customHeight="1">
      <c r="A7" s="6" t="s">
        <v>37</v>
      </c>
    </row>
    <row r="8" spans="1:1" ht="55.2" customHeight="1">
      <c r="A8" s="6" t="s">
        <v>38</v>
      </c>
    </row>
    <row r="9" spans="1:1" ht="60.6" customHeight="1">
      <c r="A9" s="6" t="s">
        <v>39</v>
      </c>
    </row>
    <row r="10" spans="1:1" ht="87" customHeight="1">
      <c r="A10" s="6" t="s">
        <v>40</v>
      </c>
    </row>
    <row r="11" spans="1:1" ht="45" customHeight="1">
      <c r="A11" s="6" t="s">
        <v>41</v>
      </c>
    </row>
  </sheetData>
  <pageMargins left="0.7" right="0.7" top="0.75" bottom="0.75" header="0.3" footer="0.3"/>
  <pageSetup paperSize="9" scale="32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33257-902E-4596-98ED-98C1AE01459A}">
  <dimension ref="B2:AH174"/>
  <sheetViews>
    <sheetView topLeftCell="A140" zoomScale="70" zoomScaleNormal="70" workbookViewId="0">
      <selection activeCell="Q167" sqref="Q167:AA167"/>
    </sheetView>
  </sheetViews>
  <sheetFormatPr defaultRowHeight="14.4"/>
  <cols>
    <col min="2" max="2" width="7.33203125" customWidth="1"/>
    <col min="3" max="3" width="1.33203125" customWidth="1"/>
    <col min="4" max="8" width="8.88671875" hidden="1" customWidth="1"/>
    <col min="9" max="12" width="5.88671875" customWidth="1"/>
    <col min="13" max="15" width="8.88671875" hidden="1" customWidth="1"/>
    <col min="16" max="16" width="4.6640625" customWidth="1"/>
    <col min="25" max="25" width="5.6640625" customWidth="1"/>
    <col min="26" max="27" width="8.88671875" hidden="1" customWidth="1"/>
    <col min="29" max="30" width="2.33203125" customWidth="1"/>
    <col min="31" max="31" width="14.88671875" customWidth="1"/>
    <col min="32" max="32" width="9" customWidth="1"/>
    <col min="33" max="33" width="11.33203125" customWidth="1"/>
    <col min="34" max="34" width="29.6640625" customWidth="1"/>
  </cols>
  <sheetData>
    <row r="2" spans="2:34" ht="34.200000000000003">
      <c r="B2" s="78" t="s">
        <v>3</v>
      </c>
      <c r="C2" s="79"/>
      <c r="D2" s="79"/>
      <c r="E2" s="79"/>
      <c r="F2" s="79"/>
      <c r="G2" s="79"/>
      <c r="H2" s="80"/>
      <c r="I2" s="78" t="s">
        <v>768</v>
      </c>
      <c r="J2" s="79"/>
      <c r="K2" s="79"/>
      <c r="L2" s="79"/>
      <c r="M2" s="79"/>
      <c r="N2" s="79"/>
      <c r="O2" s="80"/>
      <c r="P2" s="78" t="s">
        <v>916</v>
      </c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0"/>
      <c r="AC2" s="78" t="s">
        <v>67</v>
      </c>
      <c r="AD2" s="80"/>
      <c r="AE2" s="34" t="s">
        <v>981</v>
      </c>
      <c r="AF2" s="34" t="s">
        <v>917</v>
      </c>
      <c r="AG2" s="34" t="s">
        <v>918</v>
      </c>
      <c r="AH2" s="34" t="s">
        <v>980</v>
      </c>
    </row>
    <row r="3" spans="2:34">
      <c r="B3" s="69" t="s">
        <v>769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1"/>
      <c r="AH3" s="23"/>
    </row>
    <row r="4" spans="2:34">
      <c r="B4" s="63" t="s">
        <v>24</v>
      </c>
      <c r="C4" s="64"/>
      <c r="D4" s="64"/>
      <c r="E4" s="64"/>
      <c r="F4" s="64"/>
      <c r="G4" s="64"/>
      <c r="H4" s="65"/>
      <c r="I4" s="66"/>
      <c r="J4" s="67"/>
      <c r="K4" s="67"/>
      <c r="L4" s="67"/>
      <c r="M4" s="67"/>
      <c r="N4" s="67"/>
      <c r="O4" s="68"/>
      <c r="P4" s="69" t="s">
        <v>770</v>
      </c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1"/>
      <c r="AG4" s="32"/>
      <c r="AH4" s="23"/>
    </row>
    <row r="5" spans="2:34" ht="14.4" customHeight="1">
      <c r="B5" s="36" t="s">
        <v>593</v>
      </c>
      <c r="C5" s="37"/>
      <c r="D5" s="37"/>
      <c r="E5" s="37"/>
      <c r="F5" s="37"/>
      <c r="G5" s="37"/>
      <c r="H5" s="38"/>
      <c r="I5" s="42" t="s">
        <v>771</v>
      </c>
      <c r="J5" s="43"/>
      <c r="K5" s="43"/>
      <c r="L5" s="43"/>
      <c r="M5" s="43"/>
      <c r="N5" s="43"/>
      <c r="O5" s="44"/>
      <c r="P5" s="31"/>
      <c r="Q5" s="48"/>
      <c r="R5" s="49"/>
      <c r="S5" s="49"/>
      <c r="T5" s="49"/>
      <c r="U5" s="49"/>
      <c r="V5" s="49"/>
      <c r="W5" s="49"/>
      <c r="X5" s="49"/>
      <c r="Y5" s="49"/>
      <c r="Z5" s="49"/>
      <c r="AA5" s="50"/>
      <c r="AB5" s="31"/>
      <c r="AC5" s="42" t="s">
        <v>42</v>
      </c>
      <c r="AD5" s="44"/>
      <c r="AE5" s="72" t="s">
        <v>773</v>
      </c>
      <c r="AF5" s="72"/>
      <c r="AG5" s="53">
        <f>AE5*AF5</f>
        <v>0</v>
      </c>
      <c r="AH5" s="23"/>
    </row>
    <row r="6" spans="2:34">
      <c r="B6" s="55"/>
      <c r="C6" s="56"/>
      <c r="D6" s="56"/>
      <c r="E6" s="56"/>
      <c r="F6" s="56"/>
      <c r="G6" s="56"/>
      <c r="H6" s="57"/>
      <c r="I6" s="58"/>
      <c r="J6" s="59"/>
      <c r="K6" s="59"/>
      <c r="L6" s="59"/>
      <c r="M6" s="59"/>
      <c r="N6" s="59"/>
      <c r="O6" s="60"/>
      <c r="P6" s="31"/>
      <c r="Q6" s="48" t="s">
        <v>919</v>
      </c>
      <c r="R6" s="49"/>
      <c r="S6" s="49"/>
      <c r="T6" s="49"/>
      <c r="U6" s="49"/>
      <c r="V6" s="49"/>
      <c r="W6" s="49"/>
      <c r="X6" s="49"/>
      <c r="Y6" s="49"/>
      <c r="Z6" s="49"/>
      <c r="AA6" s="50"/>
      <c r="AB6" s="31"/>
      <c r="AC6" s="58"/>
      <c r="AD6" s="60"/>
      <c r="AE6" s="77"/>
      <c r="AF6" s="77"/>
      <c r="AG6" s="62"/>
      <c r="AH6" s="23"/>
    </row>
    <row r="7" spans="2:34">
      <c r="B7" s="39"/>
      <c r="C7" s="40"/>
      <c r="D7" s="40"/>
      <c r="E7" s="40"/>
      <c r="F7" s="40"/>
      <c r="G7" s="40"/>
      <c r="H7" s="41"/>
      <c r="I7" s="45"/>
      <c r="J7" s="46"/>
      <c r="K7" s="46"/>
      <c r="L7" s="46"/>
      <c r="M7" s="46"/>
      <c r="N7" s="46"/>
      <c r="O7" s="47"/>
      <c r="P7" s="31"/>
      <c r="Q7" s="48"/>
      <c r="R7" s="49"/>
      <c r="S7" s="49"/>
      <c r="T7" s="49"/>
      <c r="U7" s="49"/>
      <c r="V7" s="49"/>
      <c r="W7" s="49"/>
      <c r="X7" s="49"/>
      <c r="Y7" s="49"/>
      <c r="Z7" s="49"/>
      <c r="AA7" s="50"/>
      <c r="AB7" s="31"/>
      <c r="AC7" s="45"/>
      <c r="AD7" s="47"/>
      <c r="AE7" s="73"/>
      <c r="AF7" s="73"/>
      <c r="AG7" s="54"/>
      <c r="AH7" s="23"/>
    </row>
    <row r="8" spans="2:34">
      <c r="B8" s="36" t="s">
        <v>596</v>
      </c>
      <c r="C8" s="37"/>
      <c r="D8" s="37"/>
      <c r="E8" s="37"/>
      <c r="F8" s="37"/>
      <c r="G8" s="37"/>
      <c r="H8" s="38"/>
      <c r="I8" s="42" t="s">
        <v>774</v>
      </c>
      <c r="J8" s="43"/>
      <c r="K8" s="43"/>
      <c r="L8" s="43"/>
      <c r="M8" s="43"/>
      <c r="N8" s="43"/>
      <c r="O8" s="44"/>
      <c r="P8" s="31"/>
      <c r="Q8" s="48"/>
      <c r="R8" s="49"/>
      <c r="S8" s="49"/>
      <c r="T8" s="49"/>
      <c r="U8" s="49"/>
      <c r="V8" s="49"/>
      <c r="W8" s="49"/>
      <c r="X8" s="49"/>
      <c r="Y8" s="49"/>
      <c r="Z8" s="49"/>
      <c r="AA8" s="50"/>
      <c r="AB8" s="31"/>
      <c r="AC8" s="42" t="s">
        <v>42</v>
      </c>
      <c r="AD8" s="44"/>
      <c r="AE8" s="72" t="s">
        <v>775</v>
      </c>
      <c r="AF8" s="72"/>
      <c r="AG8" s="53">
        <f>AE8*AF8</f>
        <v>0</v>
      </c>
      <c r="AH8" s="23"/>
    </row>
    <row r="9" spans="2:34">
      <c r="B9" s="39"/>
      <c r="C9" s="40"/>
      <c r="D9" s="40"/>
      <c r="E9" s="40"/>
      <c r="F9" s="40"/>
      <c r="G9" s="40"/>
      <c r="H9" s="41"/>
      <c r="I9" s="45"/>
      <c r="J9" s="46"/>
      <c r="K9" s="46"/>
      <c r="L9" s="46"/>
      <c r="M9" s="46"/>
      <c r="N9" s="46"/>
      <c r="O9" s="47"/>
      <c r="P9" s="31"/>
      <c r="Q9" s="48" t="s">
        <v>920</v>
      </c>
      <c r="R9" s="49"/>
      <c r="S9" s="49"/>
      <c r="T9" s="49"/>
      <c r="U9" s="49"/>
      <c r="V9" s="49"/>
      <c r="W9" s="49"/>
      <c r="X9" s="49"/>
      <c r="Y9" s="49"/>
      <c r="Z9" s="49"/>
      <c r="AA9" s="50"/>
      <c r="AB9" s="31"/>
      <c r="AC9" s="45"/>
      <c r="AD9" s="47"/>
      <c r="AE9" s="73"/>
      <c r="AF9" s="73"/>
      <c r="AG9" s="54"/>
      <c r="AH9" s="23"/>
    </row>
    <row r="10" spans="2:34">
      <c r="B10" s="36" t="s">
        <v>599</v>
      </c>
      <c r="C10" s="37"/>
      <c r="D10" s="37"/>
      <c r="E10" s="37"/>
      <c r="F10" s="37"/>
      <c r="G10" s="37"/>
      <c r="H10" s="38"/>
      <c r="I10" s="42" t="s">
        <v>776</v>
      </c>
      <c r="J10" s="43"/>
      <c r="K10" s="43"/>
      <c r="L10" s="43"/>
      <c r="M10" s="43"/>
      <c r="N10" s="43"/>
      <c r="O10" s="44"/>
      <c r="P10" s="31"/>
      <c r="Q10" s="48"/>
      <c r="R10" s="49"/>
      <c r="S10" s="49"/>
      <c r="T10" s="49"/>
      <c r="U10" s="49"/>
      <c r="V10" s="49"/>
      <c r="W10" s="49"/>
      <c r="X10" s="49"/>
      <c r="Y10" s="49"/>
      <c r="Z10" s="49"/>
      <c r="AA10" s="50"/>
      <c r="AB10" s="31"/>
      <c r="AC10" s="42" t="s">
        <v>42</v>
      </c>
      <c r="AD10" s="44"/>
      <c r="AE10" s="72" t="s">
        <v>773</v>
      </c>
      <c r="AF10" s="72"/>
      <c r="AG10" s="53">
        <f>AE10*AF10</f>
        <v>0</v>
      </c>
      <c r="AH10" s="23"/>
    </row>
    <row r="11" spans="2:34">
      <c r="B11" s="39"/>
      <c r="C11" s="40"/>
      <c r="D11" s="40"/>
      <c r="E11" s="40"/>
      <c r="F11" s="40"/>
      <c r="G11" s="40"/>
      <c r="H11" s="41"/>
      <c r="I11" s="45"/>
      <c r="J11" s="46"/>
      <c r="K11" s="46"/>
      <c r="L11" s="46"/>
      <c r="M11" s="46"/>
      <c r="N11" s="46"/>
      <c r="O11" s="47"/>
      <c r="P11" s="31"/>
      <c r="Q11" s="48" t="s">
        <v>921</v>
      </c>
      <c r="R11" s="49"/>
      <c r="S11" s="49"/>
      <c r="T11" s="49"/>
      <c r="U11" s="49"/>
      <c r="V11" s="49"/>
      <c r="W11" s="49"/>
      <c r="X11" s="49"/>
      <c r="Y11" s="49"/>
      <c r="Z11" s="49"/>
      <c r="AA11" s="50"/>
      <c r="AB11" s="31"/>
      <c r="AC11" s="45"/>
      <c r="AD11" s="47"/>
      <c r="AE11" s="73"/>
      <c r="AF11" s="73"/>
      <c r="AG11" s="54"/>
      <c r="AH11" s="23"/>
    </row>
    <row r="12" spans="2:34">
      <c r="B12" s="36" t="s">
        <v>602</v>
      </c>
      <c r="C12" s="37"/>
      <c r="D12" s="37"/>
      <c r="E12" s="37"/>
      <c r="F12" s="37"/>
      <c r="G12" s="37"/>
      <c r="H12" s="38"/>
      <c r="I12" s="42" t="s">
        <v>777</v>
      </c>
      <c r="J12" s="43"/>
      <c r="K12" s="43"/>
      <c r="L12" s="43"/>
      <c r="M12" s="43"/>
      <c r="N12" s="43"/>
      <c r="O12" s="44"/>
      <c r="P12" s="31"/>
      <c r="Q12" s="48"/>
      <c r="R12" s="49"/>
      <c r="S12" s="49"/>
      <c r="T12" s="49"/>
      <c r="U12" s="49"/>
      <c r="V12" s="49"/>
      <c r="W12" s="49"/>
      <c r="X12" s="49"/>
      <c r="Y12" s="49"/>
      <c r="Z12" s="49"/>
      <c r="AA12" s="50"/>
      <c r="AB12" s="31"/>
      <c r="AC12" s="42" t="s">
        <v>42</v>
      </c>
      <c r="AD12" s="44"/>
      <c r="AE12" s="72" t="s">
        <v>778</v>
      </c>
      <c r="AF12" s="72"/>
      <c r="AG12" s="53">
        <f>AE12*AF12</f>
        <v>0</v>
      </c>
      <c r="AH12" s="23"/>
    </row>
    <row r="13" spans="2:34">
      <c r="B13" s="39"/>
      <c r="C13" s="40"/>
      <c r="D13" s="40"/>
      <c r="E13" s="40"/>
      <c r="F13" s="40"/>
      <c r="G13" s="40"/>
      <c r="H13" s="41"/>
      <c r="I13" s="45"/>
      <c r="J13" s="46"/>
      <c r="K13" s="46"/>
      <c r="L13" s="46"/>
      <c r="M13" s="46"/>
      <c r="N13" s="46"/>
      <c r="O13" s="47"/>
      <c r="P13" s="31"/>
      <c r="Q13" s="48" t="s">
        <v>922</v>
      </c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31"/>
      <c r="AC13" s="45"/>
      <c r="AD13" s="47"/>
      <c r="AE13" s="73"/>
      <c r="AF13" s="73"/>
      <c r="AG13" s="54"/>
      <c r="AH13" s="23"/>
    </row>
    <row r="14" spans="2:34">
      <c r="B14" s="36" t="s">
        <v>605</v>
      </c>
      <c r="C14" s="37"/>
      <c r="D14" s="37"/>
      <c r="E14" s="37"/>
      <c r="F14" s="37"/>
      <c r="G14" s="37"/>
      <c r="H14" s="38"/>
      <c r="I14" s="42" t="s">
        <v>779</v>
      </c>
      <c r="J14" s="43"/>
      <c r="K14" s="43"/>
      <c r="L14" s="43"/>
      <c r="M14" s="43"/>
      <c r="N14" s="43"/>
      <c r="O14" s="44"/>
      <c r="P14" s="31"/>
      <c r="Q14" s="48"/>
      <c r="R14" s="49"/>
      <c r="S14" s="49"/>
      <c r="T14" s="49"/>
      <c r="U14" s="49"/>
      <c r="V14" s="49"/>
      <c r="W14" s="49"/>
      <c r="X14" s="49"/>
      <c r="Y14" s="49"/>
      <c r="Z14" s="49"/>
      <c r="AA14" s="50"/>
      <c r="AB14" s="31"/>
      <c r="AC14" s="42" t="s">
        <v>42</v>
      </c>
      <c r="AD14" s="44"/>
      <c r="AE14" s="72" t="s">
        <v>780</v>
      </c>
      <c r="AF14" s="72"/>
      <c r="AG14" s="53">
        <f>AE14*AF14</f>
        <v>0</v>
      </c>
      <c r="AH14" s="23"/>
    </row>
    <row r="15" spans="2:34">
      <c r="B15" s="55"/>
      <c r="C15" s="56"/>
      <c r="D15" s="56"/>
      <c r="E15" s="56"/>
      <c r="F15" s="56"/>
      <c r="G15" s="56"/>
      <c r="H15" s="57"/>
      <c r="I15" s="58"/>
      <c r="J15" s="59"/>
      <c r="K15" s="59"/>
      <c r="L15" s="59"/>
      <c r="M15" s="59"/>
      <c r="N15" s="59"/>
      <c r="O15" s="60"/>
      <c r="P15" s="31"/>
      <c r="Q15" s="48" t="s">
        <v>923</v>
      </c>
      <c r="R15" s="49"/>
      <c r="S15" s="49"/>
      <c r="T15" s="49"/>
      <c r="U15" s="49"/>
      <c r="V15" s="49"/>
      <c r="W15" s="49"/>
      <c r="X15" s="49"/>
      <c r="Y15" s="49"/>
      <c r="Z15" s="49"/>
      <c r="AA15" s="50"/>
      <c r="AB15" s="31"/>
      <c r="AC15" s="58"/>
      <c r="AD15" s="60"/>
      <c r="AE15" s="77"/>
      <c r="AF15" s="77"/>
      <c r="AG15" s="62"/>
      <c r="AH15" s="23"/>
    </row>
    <row r="16" spans="2:34">
      <c r="B16" s="39"/>
      <c r="C16" s="40"/>
      <c r="D16" s="40"/>
      <c r="E16" s="40"/>
      <c r="F16" s="40"/>
      <c r="G16" s="40"/>
      <c r="H16" s="41"/>
      <c r="I16" s="45"/>
      <c r="J16" s="46"/>
      <c r="K16" s="46"/>
      <c r="L16" s="46"/>
      <c r="M16" s="46"/>
      <c r="N16" s="46"/>
      <c r="O16" s="47"/>
      <c r="P16" s="31"/>
      <c r="Q16" s="48"/>
      <c r="R16" s="49"/>
      <c r="S16" s="49"/>
      <c r="T16" s="49"/>
      <c r="U16" s="49"/>
      <c r="V16" s="49"/>
      <c r="W16" s="49"/>
      <c r="X16" s="49"/>
      <c r="Y16" s="49"/>
      <c r="Z16" s="49"/>
      <c r="AA16" s="50"/>
      <c r="AB16" s="31"/>
      <c r="AC16" s="45"/>
      <c r="AD16" s="47"/>
      <c r="AE16" s="73"/>
      <c r="AF16" s="73"/>
      <c r="AG16" s="54"/>
      <c r="AH16" s="23"/>
    </row>
    <row r="17" spans="2:34">
      <c r="B17" s="36" t="s">
        <v>781</v>
      </c>
      <c r="C17" s="37"/>
      <c r="D17" s="37"/>
      <c r="E17" s="37"/>
      <c r="F17" s="37"/>
      <c r="G17" s="37"/>
      <c r="H17" s="38"/>
      <c r="I17" s="42" t="s">
        <v>782</v>
      </c>
      <c r="J17" s="43"/>
      <c r="K17" s="43"/>
      <c r="L17" s="43"/>
      <c r="M17" s="43"/>
      <c r="N17" s="43"/>
      <c r="O17" s="44"/>
      <c r="P17" s="31"/>
      <c r="Q17" s="48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31"/>
      <c r="AC17" s="42" t="s">
        <v>42</v>
      </c>
      <c r="AD17" s="44"/>
      <c r="AE17" s="72" t="s">
        <v>783</v>
      </c>
      <c r="AF17" s="72"/>
      <c r="AG17" s="53">
        <f>AE17*AF17</f>
        <v>0</v>
      </c>
      <c r="AH17" s="23"/>
    </row>
    <row r="18" spans="2:34">
      <c r="B18" s="39"/>
      <c r="C18" s="40"/>
      <c r="D18" s="40"/>
      <c r="E18" s="40"/>
      <c r="F18" s="40"/>
      <c r="G18" s="40"/>
      <c r="H18" s="41"/>
      <c r="I18" s="45"/>
      <c r="J18" s="46"/>
      <c r="K18" s="46"/>
      <c r="L18" s="46"/>
      <c r="M18" s="46"/>
      <c r="N18" s="46"/>
      <c r="O18" s="47"/>
      <c r="P18" s="31"/>
      <c r="Q18" s="48" t="s">
        <v>924</v>
      </c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31"/>
      <c r="AC18" s="45"/>
      <c r="AD18" s="47"/>
      <c r="AE18" s="73"/>
      <c r="AF18" s="73"/>
      <c r="AG18" s="54"/>
      <c r="AH18" s="23"/>
    </row>
    <row r="19" spans="2:34">
      <c r="B19" s="36" t="s">
        <v>784</v>
      </c>
      <c r="C19" s="37"/>
      <c r="D19" s="37"/>
      <c r="E19" s="37"/>
      <c r="F19" s="37"/>
      <c r="G19" s="37"/>
      <c r="H19" s="38"/>
      <c r="I19" s="42" t="s">
        <v>785</v>
      </c>
      <c r="J19" s="43"/>
      <c r="K19" s="43"/>
      <c r="L19" s="43"/>
      <c r="M19" s="43"/>
      <c r="N19" s="43"/>
      <c r="O19" s="44"/>
      <c r="P19" s="31"/>
      <c r="Q19" s="48"/>
      <c r="R19" s="49"/>
      <c r="S19" s="49"/>
      <c r="T19" s="49"/>
      <c r="U19" s="49"/>
      <c r="V19" s="49"/>
      <c r="W19" s="49"/>
      <c r="X19" s="49"/>
      <c r="Y19" s="49"/>
      <c r="Z19" s="49"/>
      <c r="AA19" s="50"/>
      <c r="AB19" s="31"/>
      <c r="AC19" s="42" t="s">
        <v>42</v>
      </c>
      <c r="AD19" s="44"/>
      <c r="AE19" s="72" t="s">
        <v>786</v>
      </c>
      <c r="AF19" s="72"/>
      <c r="AG19" s="53">
        <f>AE19*AF19</f>
        <v>0</v>
      </c>
      <c r="AH19" s="23"/>
    </row>
    <row r="20" spans="2:34">
      <c r="B20" s="39"/>
      <c r="C20" s="40"/>
      <c r="D20" s="40"/>
      <c r="E20" s="40"/>
      <c r="F20" s="40"/>
      <c r="G20" s="40"/>
      <c r="H20" s="41"/>
      <c r="I20" s="45"/>
      <c r="J20" s="46"/>
      <c r="K20" s="46"/>
      <c r="L20" s="46"/>
      <c r="M20" s="46"/>
      <c r="N20" s="46"/>
      <c r="O20" s="47"/>
      <c r="P20" s="31"/>
      <c r="Q20" s="48" t="s">
        <v>925</v>
      </c>
      <c r="R20" s="49"/>
      <c r="S20" s="49"/>
      <c r="T20" s="49"/>
      <c r="U20" s="49"/>
      <c r="V20" s="49"/>
      <c r="W20" s="49"/>
      <c r="X20" s="49"/>
      <c r="Y20" s="49"/>
      <c r="Z20" s="49"/>
      <c r="AA20" s="50"/>
      <c r="AB20" s="31"/>
      <c r="AC20" s="45"/>
      <c r="AD20" s="47"/>
      <c r="AE20" s="73"/>
      <c r="AF20" s="73"/>
      <c r="AG20" s="54"/>
      <c r="AH20" s="23"/>
    </row>
    <row r="21" spans="2:34">
      <c r="B21" s="36" t="s">
        <v>787</v>
      </c>
      <c r="C21" s="37"/>
      <c r="D21" s="37"/>
      <c r="E21" s="37"/>
      <c r="F21" s="37"/>
      <c r="G21" s="37"/>
      <c r="H21" s="38"/>
      <c r="I21" s="42" t="s">
        <v>788</v>
      </c>
      <c r="J21" s="43"/>
      <c r="K21" s="43"/>
      <c r="L21" s="43"/>
      <c r="M21" s="43"/>
      <c r="N21" s="43"/>
      <c r="O21" s="44"/>
      <c r="P21" s="31"/>
      <c r="Q21" s="48"/>
      <c r="R21" s="49"/>
      <c r="S21" s="49"/>
      <c r="T21" s="49"/>
      <c r="U21" s="49"/>
      <c r="V21" s="49"/>
      <c r="W21" s="49"/>
      <c r="X21" s="49"/>
      <c r="Y21" s="49"/>
      <c r="Z21" s="49"/>
      <c r="AA21" s="50"/>
      <c r="AB21" s="31"/>
      <c r="AC21" s="42" t="s">
        <v>42</v>
      </c>
      <c r="AD21" s="44"/>
      <c r="AE21" s="72" t="s">
        <v>789</v>
      </c>
      <c r="AF21" s="72"/>
      <c r="AG21" s="53">
        <f>AE21*AF21</f>
        <v>0</v>
      </c>
      <c r="AH21" s="23"/>
    </row>
    <row r="22" spans="2:34">
      <c r="B22" s="39"/>
      <c r="C22" s="40"/>
      <c r="D22" s="40"/>
      <c r="E22" s="40"/>
      <c r="F22" s="40"/>
      <c r="G22" s="40"/>
      <c r="H22" s="41"/>
      <c r="I22" s="45"/>
      <c r="J22" s="46"/>
      <c r="K22" s="46"/>
      <c r="L22" s="46"/>
      <c r="M22" s="46"/>
      <c r="N22" s="46"/>
      <c r="O22" s="47"/>
      <c r="P22" s="31"/>
      <c r="Q22" s="48" t="s">
        <v>926</v>
      </c>
      <c r="R22" s="49"/>
      <c r="S22" s="49"/>
      <c r="T22" s="49"/>
      <c r="U22" s="49"/>
      <c r="V22" s="49"/>
      <c r="W22" s="49"/>
      <c r="X22" s="49"/>
      <c r="Y22" s="49"/>
      <c r="Z22" s="49"/>
      <c r="AA22" s="50"/>
      <c r="AB22" s="31"/>
      <c r="AC22" s="45"/>
      <c r="AD22" s="47"/>
      <c r="AE22" s="73"/>
      <c r="AF22" s="73"/>
      <c r="AG22" s="54"/>
      <c r="AH22" s="23"/>
    </row>
    <row r="23" spans="2:34">
      <c r="B23" s="36" t="s">
        <v>790</v>
      </c>
      <c r="C23" s="37"/>
      <c r="D23" s="37"/>
      <c r="E23" s="37"/>
      <c r="F23" s="37"/>
      <c r="G23" s="37"/>
      <c r="H23" s="38"/>
      <c r="I23" s="42" t="s">
        <v>791</v>
      </c>
      <c r="J23" s="43"/>
      <c r="K23" s="43"/>
      <c r="L23" s="43"/>
      <c r="M23" s="43"/>
      <c r="N23" s="43"/>
      <c r="O23" s="44"/>
      <c r="P23" s="31"/>
      <c r="Q23" s="48"/>
      <c r="R23" s="49"/>
      <c r="S23" s="49"/>
      <c r="T23" s="49"/>
      <c r="U23" s="49"/>
      <c r="V23" s="49"/>
      <c r="W23" s="49"/>
      <c r="X23" s="49"/>
      <c r="Y23" s="49"/>
      <c r="Z23" s="49"/>
      <c r="AA23" s="50"/>
      <c r="AB23" s="31"/>
      <c r="AC23" s="42" t="s">
        <v>25</v>
      </c>
      <c r="AD23" s="44"/>
      <c r="AE23" s="72" t="s">
        <v>792</v>
      </c>
      <c r="AF23" s="72"/>
      <c r="AG23" s="53">
        <f>AE23*AF23</f>
        <v>0</v>
      </c>
      <c r="AH23" s="23"/>
    </row>
    <row r="24" spans="2:34">
      <c r="B24" s="39"/>
      <c r="C24" s="40"/>
      <c r="D24" s="40"/>
      <c r="E24" s="40"/>
      <c r="F24" s="40"/>
      <c r="G24" s="40"/>
      <c r="H24" s="41"/>
      <c r="I24" s="45"/>
      <c r="J24" s="46"/>
      <c r="K24" s="46"/>
      <c r="L24" s="46"/>
      <c r="M24" s="46"/>
      <c r="N24" s="46"/>
      <c r="O24" s="47"/>
      <c r="P24" s="31"/>
      <c r="Q24" s="48" t="s">
        <v>927</v>
      </c>
      <c r="R24" s="49"/>
      <c r="S24" s="49"/>
      <c r="T24" s="49"/>
      <c r="U24" s="49"/>
      <c r="V24" s="49"/>
      <c r="W24" s="49"/>
      <c r="X24" s="49"/>
      <c r="Y24" s="49"/>
      <c r="Z24" s="49"/>
      <c r="AA24" s="50"/>
      <c r="AB24" s="31"/>
      <c r="AC24" s="45"/>
      <c r="AD24" s="47"/>
      <c r="AE24" s="73"/>
      <c r="AF24" s="73"/>
      <c r="AG24" s="54"/>
      <c r="AH24" s="23"/>
    </row>
    <row r="25" spans="2:34">
      <c r="B25" s="36" t="s">
        <v>793</v>
      </c>
      <c r="C25" s="37"/>
      <c r="D25" s="37"/>
      <c r="E25" s="37"/>
      <c r="F25" s="37"/>
      <c r="G25" s="37"/>
      <c r="H25" s="38"/>
      <c r="I25" s="42" t="s">
        <v>794</v>
      </c>
      <c r="J25" s="43"/>
      <c r="K25" s="43"/>
      <c r="L25" s="43"/>
      <c r="M25" s="43"/>
      <c r="N25" s="43"/>
      <c r="O25" s="44"/>
      <c r="P25" s="31"/>
      <c r="Q25" s="48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31"/>
      <c r="AC25" s="42" t="s">
        <v>42</v>
      </c>
      <c r="AD25" s="44"/>
      <c r="AE25" s="72" t="s">
        <v>795</v>
      </c>
      <c r="AF25" s="72"/>
      <c r="AG25" s="53">
        <f>AE25*AF25</f>
        <v>0</v>
      </c>
      <c r="AH25" s="23"/>
    </row>
    <row r="26" spans="2:34">
      <c r="B26" s="39"/>
      <c r="C26" s="40"/>
      <c r="D26" s="40"/>
      <c r="E26" s="40"/>
      <c r="F26" s="40"/>
      <c r="G26" s="40"/>
      <c r="H26" s="41"/>
      <c r="I26" s="45"/>
      <c r="J26" s="46"/>
      <c r="K26" s="46"/>
      <c r="L26" s="46"/>
      <c r="M26" s="46"/>
      <c r="N26" s="46"/>
      <c r="O26" s="47"/>
      <c r="P26" s="31"/>
      <c r="Q26" s="48" t="s">
        <v>928</v>
      </c>
      <c r="R26" s="49"/>
      <c r="S26" s="49"/>
      <c r="T26" s="49"/>
      <c r="U26" s="49"/>
      <c r="V26" s="49"/>
      <c r="W26" s="49"/>
      <c r="X26" s="49"/>
      <c r="Y26" s="49"/>
      <c r="Z26" s="49"/>
      <c r="AA26" s="50"/>
      <c r="AB26" s="31"/>
      <c r="AC26" s="45"/>
      <c r="AD26" s="47"/>
      <c r="AE26" s="73"/>
      <c r="AF26" s="73"/>
      <c r="AG26" s="54"/>
      <c r="AH26" s="23"/>
    </row>
    <row r="27" spans="2:34">
      <c r="B27" s="36" t="s">
        <v>796</v>
      </c>
      <c r="C27" s="37"/>
      <c r="D27" s="37"/>
      <c r="E27" s="37"/>
      <c r="F27" s="37"/>
      <c r="G27" s="37"/>
      <c r="H27" s="38"/>
      <c r="I27" s="42" t="s">
        <v>797</v>
      </c>
      <c r="J27" s="43"/>
      <c r="K27" s="43"/>
      <c r="L27" s="43"/>
      <c r="M27" s="43"/>
      <c r="N27" s="43"/>
      <c r="O27" s="44"/>
      <c r="P27" s="31"/>
      <c r="Q27" s="48"/>
      <c r="R27" s="49"/>
      <c r="S27" s="49"/>
      <c r="T27" s="49"/>
      <c r="U27" s="49"/>
      <c r="V27" s="49"/>
      <c r="W27" s="49"/>
      <c r="X27" s="49"/>
      <c r="Y27" s="49"/>
      <c r="Z27" s="49"/>
      <c r="AA27" s="50"/>
      <c r="AB27" s="31"/>
      <c r="AC27" s="42" t="s">
        <v>296</v>
      </c>
      <c r="AD27" s="44"/>
      <c r="AE27" s="72" t="s">
        <v>798</v>
      </c>
      <c r="AF27" s="72"/>
      <c r="AG27" s="53">
        <f>AE27*AF27</f>
        <v>0</v>
      </c>
      <c r="AH27" s="23"/>
    </row>
    <row r="28" spans="2:34">
      <c r="B28" s="39"/>
      <c r="C28" s="40"/>
      <c r="D28" s="40"/>
      <c r="E28" s="40"/>
      <c r="F28" s="40"/>
      <c r="G28" s="40"/>
      <c r="H28" s="41"/>
      <c r="I28" s="45"/>
      <c r="J28" s="46"/>
      <c r="K28" s="46"/>
      <c r="L28" s="46"/>
      <c r="M28" s="46"/>
      <c r="N28" s="46"/>
      <c r="O28" s="47"/>
      <c r="P28" s="31"/>
      <c r="Q28" s="48" t="s">
        <v>929</v>
      </c>
      <c r="R28" s="49"/>
      <c r="S28" s="49"/>
      <c r="T28" s="49"/>
      <c r="U28" s="49"/>
      <c r="V28" s="49"/>
      <c r="W28" s="49"/>
      <c r="X28" s="49"/>
      <c r="Y28" s="49"/>
      <c r="Z28" s="49"/>
      <c r="AA28" s="50"/>
      <c r="AB28" s="31"/>
      <c r="AC28" s="45"/>
      <c r="AD28" s="47"/>
      <c r="AE28" s="73"/>
      <c r="AF28" s="73"/>
      <c r="AG28" s="54"/>
      <c r="AH28" s="23"/>
    </row>
    <row r="29" spans="2:34">
      <c r="B29" s="36" t="s">
        <v>799</v>
      </c>
      <c r="C29" s="37"/>
      <c r="D29" s="37"/>
      <c r="E29" s="37"/>
      <c r="F29" s="37"/>
      <c r="G29" s="37"/>
      <c r="H29" s="38"/>
      <c r="I29" s="42" t="s">
        <v>381</v>
      </c>
      <c r="J29" s="43"/>
      <c r="K29" s="43"/>
      <c r="L29" s="43"/>
      <c r="M29" s="43"/>
      <c r="N29" s="43"/>
      <c r="O29" s="44"/>
      <c r="P29" s="31"/>
      <c r="Q29" s="48"/>
      <c r="R29" s="49"/>
      <c r="S29" s="49"/>
      <c r="T29" s="49"/>
      <c r="U29" s="49"/>
      <c r="V29" s="49"/>
      <c r="W29" s="49"/>
      <c r="X29" s="49"/>
      <c r="Y29" s="49"/>
      <c r="Z29" s="49"/>
      <c r="AA29" s="50"/>
      <c r="AB29" s="31"/>
      <c r="AC29" s="42" t="s">
        <v>296</v>
      </c>
      <c r="AD29" s="44"/>
      <c r="AE29" s="72" t="s">
        <v>798</v>
      </c>
      <c r="AF29" s="72"/>
      <c r="AG29" s="53">
        <f>AE29*AF29</f>
        <v>0</v>
      </c>
      <c r="AH29" s="23"/>
    </row>
    <row r="30" spans="2:34">
      <c r="B30" s="39"/>
      <c r="C30" s="40"/>
      <c r="D30" s="40"/>
      <c r="E30" s="40"/>
      <c r="F30" s="40"/>
      <c r="G30" s="40"/>
      <c r="H30" s="41"/>
      <c r="I30" s="45"/>
      <c r="J30" s="46"/>
      <c r="K30" s="46"/>
      <c r="L30" s="46"/>
      <c r="M30" s="46"/>
      <c r="N30" s="46"/>
      <c r="O30" s="47"/>
      <c r="P30" s="31"/>
      <c r="Q30" s="48" t="s">
        <v>930</v>
      </c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31"/>
      <c r="AC30" s="45"/>
      <c r="AD30" s="47"/>
      <c r="AE30" s="73"/>
      <c r="AF30" s="73"/>
      <c r="AG30" s="54"/>
      <c r="AH30" s="23"/>
    </row>
    <row r="31" spans="2:34">
      <c r="B31" s="48"/>
      <c r="C31" s="50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50"/>
      <c r="AD31" s="31"/>
      <c r="AE31" s="51"/>
      <c r="AF31" s="51" t="s">
        <v>931</v>
      </c>
      <c r="AG31" s="53"/>
      <c r="AH31" s="23"/>
    </row>
    <row r="32" spans="2:34">
      <c r="B32" s="48"/>
      <c r="C32" s="50"/>
      <c r="D32" s="48" t="s">
        <v>932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50"/>
      <c r="AD32" s="31"/>
      <c r="AE32" s="61"/>
      <c r="AF32" s="61"/>
      <c r="AG32" s="62"/>
      <c r="AH32" s="23"/>
    </row>
    <row r="33" spans="2:34">
      <c r="B33" s="48"/>
      <c r="C33" s="50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50"/>
      <c r="AD33" s="31"/>
      <c r="AE33" s="52"/>
      <c r="AF33" s="52"/>
      <c r="AG33" s="54"/>
      <c r="AH33" s="23"/>
    </row>
    <row r="34" spans="2:34">
      <c r="B34" s="63" t="s">
        <v>13</v>
      </c>
      <c r="C34" s="64"/>
      <c r="D34" s="64"/>
      <c r="E34" s="64"/>
      <c r="F34" s="64"/>
      <c r="G34" s="64"/>
      <c r="H34" s="65"/>
      <c r="I34" s="66" t="s">
        <v>800</v>
      </c>
      <c r="J34" s="67"/>
      <c r="K34" s="67"/>
      <c r="L34" s="67"/>
      <c r="M34" s="67"/>
      <c r="N34" s="67"/>
      <c r="O34" s="68"/>
      <c r="P34" s="69" t="s">
        <v>801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1"/>
      <c r="AG34" s="32"/>
      <c r="AH34" s="23"/>
    </row>
    <row r="35" spans="2:34">
      <c r="B35" s="36" t="s">
        <v>632</v>
      </c>
      <c r="C35" s="37"/>
      <c r="D35" s="37"/>
      <c r="E35" s="37"/>
      <c r="F35" s="37"/>
      <c r="G35" s="37"/>
      <c r="H35" s="38"/>
      <c r="I35" s="42" t="s">
        <v>802</v>
      </c>
      <c r="J35" s="43"/>
      <c r="K35" s="43"/>
      <c r="L35" s="43"/>
      <c r="M35" s="43"/>
      <c r="N35" s="43"/>
      <c r="O35" s="44"/>
      <c r="P35" s="31"/>
      <c r="Q35" s="48"/>
      <c r="R35" s="49"/>
      <c r="S35" s="49"/>
      <c r="T35" s="49"/>
      <c r="U35" s="49"/>
      <c r="V35" s="49"/>
      <c r="W35" s="49"/>
      <c r="X35" s="49"/>
      <c r="Y35" s="49"/>
      <c r="Z35" s="49"/>
      <c r="AA35" s="50"/>
      <c r="AB35" s="31"/>
      <c r="AC35" s="42" t="s">
        <v>42</v>
      </c>
      <c r="AD35" s="44"/>
      <c r="AE35" s="72" t="s">
        <v>803</v>
      </c>
      <c r="AF35" s="72"/>
      <c r="AG35" s="53">
        <f>AE35*AF35</f>
        <v>0</v>
      </c>
      <c r="AH35" s="23"/>
    </row>
    <row r="36" spans="2:34">
      <c r="B36" s="39"/>
      <c r="C36" s="40"/>
      <c r="D36" s="40"/>
      <c r="E36" s="40"/>
      <c r="F36" s="40"/>
      <c r="G36" s="40"/>
      <c r="H36" s="41"/>
      <c r="I36" s="45"/>
      <c r="J36" s="46"/>
      <c r="K36" s="46"/>
      <c r="L36" s="46"/>
      <c r="M36" s="46"/>
      <c r="N36" s="46"/>
      <c r="O36" s="47"/>
      <c r="P36" s="31"/>
      <c r="Q36" s="48" t="s">
        <v>933</v>
      </c>
      <c r="R36" s="49"/>
      <c r="S36" s="49"/>
      <c r="T36" s="49"/>
      <c r="U36" s="49"/>
      <c r="V36" s="49"/>
      <c r="W36" s="49"/>
      <c r="X36" s="49"/>
      <c r="Y36" s="49"/>
      <c r="Z36" s="49"/>
      <c r="AA36" s="50"/>
      <c r="AB36" s="31"/>
      <c r="AC36" s="45"/>
      <c r="AD36" s="47"/>
      <c r="AE36" s="73"/>
      <c r="AF36" s="73"/>
      <c r="AG36" s="54"/>
      <c r="AH36" s="23"/>
    </row>
    <row r="37" spans="2:34">
      <c r="B37" s="36" t="s">
        <v>635</v>
      </c>
      <c r="C37" s="37"/>
      <c r="D37" s="37"/>
      <c r="E37" s="37"/>
      <c r="F37" s="37"/>
      <c r="G37" s="37"/>
      <c r="H37" s="38"/>
      <c r="I37" s="42" t="s">
        <v>804</v>
      </c>
      <c r="J37" s="43"/>
      <c r="K37" s="43"/>
      <c r="L37" s="43"/>
      <c r="M37" s="43"/>
      <c r="N37" s="43"/>
      <c r="O37" s="44"/>
      <c r="P37" s="31"/>
      <c r="Q37" s="48"/>
      <c r="R37" s="49"/>
      <c r="S37" s="49"/>
      <c r="T37" s="49"/>
      <c r="U37" s="49"/>
      <c r="V37" s="49"/>
      <c r="W37" s="49"/>
      <c r="X37" s="49"/>
      <c r="Y37" s="49"/>
      <c r="Z37" s="49"/>
      <c r="AA37" s="50"/>
      <c r="AB37" s="31"/>
      <c r="AC37" s="42" t="s">
        <v>42</v>
      </c>
      <c r="AD37" s="44"/>
      <c r="AE37" s="72" t="s">
        <v>803</v>
      </c>
      <c r="AF37" s="72"/>
      <c r="AG37" s="53">
        <f>AE37*AF37</f>
        <v>0</v>
      </c>
      <c r="AH37" s="23"/>
    </row>
    <row r="38" spans="2:34">
      <c r="B38" s="39"/>
      <c r="C38" s="40"/>
      <c r="D38" s="40"/>
      <c r="E38" s="40"/>
      <c r="F38" s="40"/>
      <c r="G38" s="40"/>
      <c r="H38" s="41"/>
      <c r="I38" s="45"/>
      <c r="J38" s="46"/>
      <c r="K38" s="46"/>
      <c r="L38" s="46"/>
      <c r="M38" s="46"/>
      <c r="N38" s="46"/>
      <c r="O38" s="47"/>
      <c r="P38" s="31"/>
      <c r="Q38" s="48" t="s">
        <v>934</v>
      </c>
      <c r="R38" s="49"/>
      <c r="S38" s="49"/>
      <c r="T38" s="49"/>
      <c r="U38" s="49"/>
      <c r="V38" s="49"/>
      <c r="W38" s="49"/>
      <c r="X38" s="49"/>
      <c r="Y38" s="49"/>
      <c r="Z38" s="49"/>
      <c r="AA38" s="50"/>
      <c r="AB38" s="31"/>
      <c r="AC38" s="45"/>
      <c r="AD38" s="47"/>
      <c r="AE38" s="73"/>
      <c r="AF38" s="73"/>
      <c r="AG38" s="54"/>
      <c r="AH38" s="23"/>
    </row>
    <row r="39" spans="2:34">
      <c r="B39" s="36" t="s">
        <v>638</v>
      </c>
      <c r="C39" s="37"/>
      <c r="D39" s="37"/>
      <c r="E39" s="37"/>
      <c r="F39" s="37"/>
      <c r="G39" s="37"/>
      <c r="H39" s="38"/>
      <c r="I39" s="42" t="s">
        <v>802</v>
      </c>
      <c r="J39" s="43"/>
      <c r="K39" s="43"/>
      <c r="L39" s="43"/>
      <c r="M39" s="43"/>
      <c r="N39" s="43"/>
      <c r="O39" s="44"/>
      <c r="P39" s="31"/>
      <c r="Q39" s="48"/>
      <c r="R39" s="49"/>
      <c r="S39" s="49"/>
      <c r="T39" s="49"/>
      <c r="U39" s="49"/>
      <c r="V39" s="49"/>
      <c r="W39" s="49"/>
      <c r="X39" s="49"/>
      <c r="Y39" s="49"/>
      <c r="Z39" s="49"/>
      <c r="AA39" s="50"/>
      <c r="AB39" s="31"/>
      <c r="AC39" s="42" t="s">
        <v>42</v>
      </c>
      <c r="AD39" s="44"/>
      <c r="AE39" s="72" t="s">
        <v>805</v>
      </c>
      <c r="AF39" s="72"/>
      <c r="AG39" s="53">
        <f>AE39*AF39</f>
        <v>0</v>
      </c>
      <c r="AH39" s="23"/>
    </row>
    <row r="40" spans="2:34">
      <c r="B40" s="39"/>
      <c r="C40" s="40"/>
      <c r="D40" s="40"/>
      <c r="E40" s="40"/>
      <c r="F40" s="40"/>
      <c r="G40" s="40"/>
      <c r="H40" s="41"/>
      <c r="I40" s="45"/>
      <c r="J40" s="46"/>
      <c r="K40" s="46"/>
      <c r="L40" s="46"/>
      <c r="M40" s="46"/>
      <c r="N40" s="46"/>
      <c r="O40" s="47"/>
      <c r="P40" s="31"/>
      <c r="Q40" s="48" t="s">
        <v>935</v>
      </c>
      <c r="R40" s="49"/>
      <c r="S40" s="49"/>
      <c r="T40" s="49"/>
      <c r="U40" s="49"/>
      <c r="V40" s="49"/>
      <c r="W40" s="49"/>
      <c r="X40" s="49"/>
      <c r="Y40" s="49"/>
      <c r="Z40" s="49"/>
      <c r="AA40" s="50"/>
      <c r="AB40" s="31"/>
      <c r="AC40" s="45"/>
      <c r="AD40" s="47"/>
      <c r="AE40" s="73"/>
      <c r="AF40" s="73"/>
      <c r="AG40" s="54"/>
      <c r="AH40" s="23"/>
    </row>
    <row r="41" spans="2:34">
      <c r="B41" s="36" t="s">
        <v>641</v>
      </c>
      <c r="C41" s="37"/>
      <c r="D41" s="37"/>
      <c r="E41" s="37"/>
      <c r="F41" s="37"/>
      <c r="G41" s="37"/>
      <c r="H41" s="38"/>
      <c r="I41" s="42" t="s">
        <v>806</v>
      </c>
      <c r="J41" s="43"/>
      <c r="K41" s="43"/>
      <c r="L41" s="43"/>
      <c r="M41" s="43"/>
      <c r="N41" s="43"/>
      <c r="O41" s="44"/>
      <c r="P41" s="31"/>
      <c r="Q41" s="48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31"/>
      <c r="AC41" s="42" t="s">
        <v>42</v>
      </c>
      <c r="AD41" s="44"/>
      <c r="AE41" s="72" t="s">
        <v>805</v>
      </c>
      <c r="AF41" s="72"/>
      <c r="AG41" s="53">
        <f>AE41*AF41</f>
        <v>0</v>
      </c>
      <c r="AH41" s="23"/>
    </row>
    <row r="42" spans="2:34">
      <c r="B42" s="39"/>
      <c r="C42" s="40"/>
      <c r="D42" s="40"/>
      <c r="E42" s="40"/>
      <c r="F42" s="40"/>
      <c r="G42" s="40"/>
      <c r="H42" s="41"/>
      <c r="I42" s="45"/>
      <c r="J42" s="46"/>
      <c r="K42" s="46"/>
      <c r="L42" s="46"/>
      <c r="M42" s="46"/>
      <c r="N42" s="46"/>
      <c r="O42" s="47"/>
      <c r="P42" s="31"/>
      <c r="Q42" s="48" t="s">
        <v>936</v>
      </c>
      <c r="R42" s="49"/>
      <c r="S42" s="49"/>
      <c r="T42" s="49"/>
      <c r="U42" s="49"/>
      <c r="V42" s="49"/>
      <c r="W42" s="49"/>
      <c r="X42" s="49"/>
      <c r="Y42" s="49"/>
      <c r="Z42" s="49"/>
      <c r="AA42" s="50"/>
      <c r="AB42" s="31"/>
      <c r="AC42" s="45"/>
      <c r="AD42" s="47"/>
      <c r="AE42" s="73"/>
      <c r="AF42" s="73"/>
      <c r="AG42" s="54"/>
      <c r="AH42" s="23"/>
    </row>
    <row r="43" spans="2:34">
      <c r="B43" s="36" t="s">
        <v>644</v>
      </c>
      <c r="C43" s="37"/>
      <c r="D43" s="37"/>
      <c r="E43" s="37"/>
      <c r="F43" s="37"/>
      <c r="G43" s="37"/>
      <c r="H43" s="38"/>
      <c r="I43" s="42" t="s">
        <v>807</v>
      </c>
      <c r="J43" s="43"/>
      <c r="K43" s="43"/>
      <c r="L43" s="43"/>
      <c r="M43" s="43"/>
      <c r="N43" s="43"/>
      <c r="O43" s="44"/>
      <c r="P43" s="31"/>
      <c r="Q43" s="48"/>
      <c r="R43" s="49"/>
      <c r="S43" s="49"/>
      <c r="T43" s="49"/>
      <c r="U43" s="49"/>
      <c r="V43" s="49"/>
      <c r="W43" s="49"/>
      <c r="X43" s="49"/>
      <c r="Y43" s="49"/>
      <c r="Z43" s="49"/>
      <c r="AA43" s="50"/>
      <c r="AB43" s="31"/>
      <c r="AC43" s="42" t="s">
        <v>42</v>
      </c>
      <c r="AD43" s="44"/>
      <c r="AE43" s="72" t="s">
        <v>805</v>
      </c>
      <c r="AF43" s="72"/>
      <c r="AG43" s="53">
        <f>AE43*AF43</f>
        <v>0</v>
      </c>
      <c r="AH43" s="23"/>
    </row>
    <row r="44" spans="2:34">
      <c r="B44" s="39"/>
      <c r="C44" s="40"/>
      <c r="D44" s="40"/>
      <c r="E44" s="40"/>
      <c r="F44" s="40"/>
      <c r="G44" s="40"/>
      <c r="H44" s="41"/>
      <c r="I44" s="45"/>
      <c r="J44" s="46"/>
      <c r="K44" s="46"/>
      <c r="L44" s="46"/>
      <c r="M44" s="46"/>
      <c r="N44" s="46"/>
      <c r="O44" s="47"/>
      <c r="P44" s="31"/>
      <c r="Q44" s="48" t="s">
        <v>937</v>
      </c>
      <c r="R44" s="49"/>
      <c r="S44" s="49"/>
      <c r="T44" s="49"/>
      <c r="U44" s="49"/>
      <c r="V44" s="49"/>
      <c r="W44" s="49"/>
      <c r="X44" s="49"/>
      <c r="Y44" s="49"/>
      <c r="Z44" s="49"/>
      <c r="AA44" s="50"/>
      <c r="AB44" s="31"/>
      <c r="AC44" s="45"/>
      <c r="AD44" s="47"/>
      <c r="AE44" s="73"/>
      <c r="AF44" s="73"/>
      <c r="AG44" s="54"/>
      <c r="AH44" s="23"/>
    </row>
    <row r="45" spans="2:34">
      <c r="B45" s="36" t="s">
        <v>648</v>
      </c>
      <c r="C45" s="37"/>
      <c r="D45" s="37"/>
      <c r="E45" s="37"/>
      <c r="F45" s="37"/>
      <c r="G45" s="37"/>
      <c r="H45" s="38"/>
      <c r="I45" s="42" t="s">
        <v>808</v>
      </c>
      <c r="J45" s="43"/>
      <c r="K45" s="43"/>
      <c r="L45" s="43"/>
      <c r="M45" s="43"/>
      <c r="N45" s="43"/>
      <c r="O45" s="44"/>
      <c r="P45" s="31"/>
      <c r="Q45" s="48"/>
      <c r="R45" s="49"/>
      <c r="S45" s="49"/>
      <c r="T45" s="49"/>
      <c r="U45" s="49"/>
      <c r="V45" s="49"/>
      <c r="W45" s="49"/>
      <c r="X45" s="49"/>
      <c r="Y45" s="49"/>
      <c r="Z45" s="49"/>
      <c r="AA45" s="50"/>
      <c r="AB45" s="31"/>
      <c r="AC45" s="42" t="s">
        <v>42</v>
      </c>
      <c r="AD45" s="44"/>
      <c r="AE45" s="72" t="s">
        <v>809</v>
      </c>
      <c r="AF45" s="72"/>
      <c r="AG45" s="53">
        <f>AE45*AF45</f>
        <v>0</v>
      </c>
      <c r="AH45" s="23"/>
    </row>
    <row r="46" spans="2:34">
      <c r="B46" s="39"/>
      <c r="C46" s="40"/>
      <c r="D46" s="40"/>
      <c r="E46" s="40"/>
      <c r="F46" s="40"/>
      <c r="G46" s="40"/>
      <c r="H46" s="41"/>
      <c r="I46" s="45"/>
      <c r="J46" s="46"/>
      <c r="K46" s="46"/>
      <c r="L46" s="46"/>
      <c r="M46" s="46"/>
      <c r="N46" s="46"/>
      <c r="O46" s="47"/>
      <c r="P46" s="31"/>
      <c r="Q46" s="48" t="s">
        <v>938</v>
      </c>
      <c r="R46" s="49"/>
      <c r="S46" s="49"/>
      <c r="T46" s="49"/>
      <c r="U46" s="49"/>
      <c r="V46" s="49"/>
      <c r="W46" s="49"/>
      <c r="X46" s="49"/>
      <c r="Y46" s="49"/>
      <c r="Z46" s="49"/>
      <c r="AA46" s="50"/>
      <c r="AB46" s="31"/>
      <c r="AC46" s="45"/>
      <c r="AD46" s="47"/>
      <c r="AE46" s="73"/>
      <c r="AF46" s="73"/>
      <c r="AG46" s="54"/>
      <c r="AH46" s="23"/>
    </row>
    <row r="47" spans="2:34">
      <c r="B47" s="36" t="s">
        <v>651</v>
      </c>
      <c r="C47" s="37"/>
      <c r="D47" s="37"/>
      <c r="E47" s="37"/>
      <c r="F47" s="37"/>
      <c r="G47" s="37"/>
      <c r="H47" s="38"/>
      <c r="I47" s="42" t="s">
        <v>810</v>
      </c>
      <c r="J47" s="43"/>
      <c r="K47" s="43"/>
      <c r="L47" s="43"/>
      <c r="M47" s="43"/>
      <c r="N47" s="43"/>
      <c r="O47" s="44"/>
      <c r="P47" s="31"/>
      <c r="Q47" s="48"/>
      <c r="R47" s="49"/>
      <c r="S47" s="49"/>
      <c r="T47" s="49"/>
      <c r="U47" s="49"/>
      <c r="V47" s="49"/>
      <c r="W47" s="49"/>
      <c r="X47" s="49"/>
      <c r="Y47" s="49"/>
      <c r="Z47" s="49"/>
      <c r="AA47" s="50"/>
      <c r="AB47" s="31"/>
      <c r="AC47" s="42" t="s">
        <v>21</v>
      </c>
      <c r="AD47" s="44"/>
      <c r="AE47" s="72" t="s">
        <v>811</v>
      </c>
      <c r="AF47" s="72"/>
      <c r="AG47" s="53">
        <f>AE47*AF47</f>
        <v>0</v>
      </c>
      <c r="AH47" s="23"/>
    </row>
    <row r="48" spans="2:34">
      <c r="B48" s="39"/>
      <c r="C48" s="40"/>
      <c r="D48" s="40"/>
      <c r="E48" s="40"/>
      <c r="F48" s="40"/>
      <c r="G48" s="40"/>
      <c r="H48" s="41"/>
      <c r="I48" s="45"/>
      <c r="J48" s="46"/>
      <c r="K48" s="46"/>
      <c r="L48" s="46"/>
      <c r="M48" s="46"/>
      <c r="N48" s="46"/>
      <c r="O48" s="47"/>
      <c r="P48" s="31"/>
      <c r="Q48" s="48" t="s">
        <v>939</v>
      </c>
      <c r="R48" s="49"/>
      <c r="S48" s="49"/>
      <c r="T48" s="49"/>
      <c r="U48" s="49"/>
      <c r="V48" s="49"/>
      <c r="W48" s="49"/>
      <c r="X48" s="49"/>
      <c r="Y48" s="49"/>
      <c r="Z48" s="49"/>
      <c r="AA48" s="50"/>
      <c r="AB48" s="31"/>
      <c r="AC48" s="45"/>
      <c r="AD48" s="47"/>
      <c r="AE48" s="73"/>
      <c r="AF48" s="73"/>
      <c r="AG48" s="54"/>
      <c r="AH48" s="23"/>
    </row>
    <row r="49" spans="2:34">
      <c r="B49" s="36" t="s">
        <v>654</v>
      </c>
      <c r="C49" s="37"/>
      <c r="D49" s="37"/>
      <c r="E49" s="37"/>
      <c r="F49" s="37"/>
      <c r="G49" s="37"/>
      <c r="H49" s="38"/>
      <c r="I49" s="42" t="s">
        <v>812</v>
      </c>
      <c r="J49" s="43"/>
      <c r="K49" s="43"/>
      <c r="L49" s="43"/>
      <c r="M49" s="43"/>
      <c r="N49" s="43"/>
      <c r="O49" s="44"/>
      <c r="P49" s="31"/>
      <c r="Q49" s="48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31"/>
      <c r="AC49" s="42" t="s">
        <v>42</v>
      </c>
      <c r="AD49" s="44"/>
      <c r="AE49" s="72" t="s">
        <v>813</v>
      </c>
      <c r="AF49" s="72"/>
      <c r="AG49" s="53">
        <f>AE49*AF49</f>
        <v>0</v>
      </c>
      <c r="AH49" s="23"/>
    </row>
    <row r="50" spans="2:34">
      <c r="B50" s="39"/>
      <c r="C50" s="40"/>
      <c r="D50" s="40"/>
      <c r="E50" s="40"/>
      <c r="F50" s="40"/>
      <c r="G50" s="40"/>
      <c r="H50" s="41"/>
      <c r="I50" s="45"/>
      <c r="J50" s="46"/>
      <c r="K50" s="46"/>
      <c r="L50" s="46"/>
      <c r="M50" s="46"/>
      <c r="N50" s="46"/>
      <c r="O50" s="47"/>
      <c r="P50" s="31"/>
      <c r="Q50" s="48" t="s">
        <v>940</v>
      </c>
      <c r="R50" s="49"/>
      <c r="S50" s="49"/>
      <c r="T50" s="49"/>
      <c r="U50" s="49"/>
      <c r="V50" s="49"/>
      <c r="W50" s="49"/>
      <c r="X50" s="49"/>
      <c r="Y50" s="49"/>
      <c r="Z50" s="49"/>
      <c r="AA50" s="50"/>
      <c r="AB50" s="31"/>
      <c r="AC50" s="45"/>
      <c r="AD50" s="47"/>
      <c r="AE50" s="73"/>
      <c r="AF50" s="73"/>
      <c r="AG50" s="54"/>
      <c r="AH50" s="23"/>
    </row>
    <row r="51" spans="2:34">
      <c r="B51" s="36" t="s">
        <v>657</v>
      </c>
      <c r="C51" s="37"/>
      <c r="D51" s="37"/>
      <c r="E51" s="37"/>
      <c r="F51" s="37"/>
      <c r="G51" s="37"/>
      <c r="H51" s="38"/>
      <c r="I51" s="42" t="s">
        <v>814</v>
      </c>
      <c r="J51" s="43"/>
      <c r="K51" s="43"/>
      <c r="L51" s="43"/>
      <c r="M51" s="43"/>
      <c r="N51" s="43"/>
      <c r="O51" s="44"/>
      <c r="P51" s="31"/>
      <c r="Q51" s="48"/>
      <c r="R51" s="49"/>
      <c r="S51" s="49"/>
      <c r="T51" s="49"/>
      <c r="U51" s="49"/>
      <c r="V51" s="49"/>
      <c r="W51" s="49"/>
      <c r="X51" s="49"/>
      <c r="Y51" s="49"/>
      <c r="Z51" s="49"/>
      <c r="AA51" s="50"/>
      <c r="AB51" s="31"/>
      <c r="AC51" s="42" t="s">
        <v>42</v>
      </c>
      <c r="AD51" s="44"/>
      <c r="AE51" s="72" t="s">
        <v>815</v>
      </c>
      <c r="AF51" s="72"/>
      <c r="AG51" s="53">
        <f>AE51*AF51</f>
        <v>0</v>
      </c>
      <c r="AH51" s="23"/>
    </row>
    <row r="52" spans="2:34">
      <c r="B52" s="39"/>
      <c r="C52" s="40"/>
      <c r="D52" s="40"/>
      <c r="E52" s="40"/>
      <c r="F52" s="40"/>
      <c r="G52" s="40"/>
      <c r="H52" s="41"/>
      <c r="I52" s="45"/>
      <c r="J52" s="46"/>
      <c r="K52" s="46"/>
      <c r="L52" s="46"/>
      <c r="M52" s="46"/>
      <c r="N52" s="46"/>
      <c r="O52" s="47"/>
      <c r="P52" s="31"/>
      <c r="Q52" s="48" t="s">
        <v>941</v>
      </c>
      <c r="R52" s="49"/>
      <c r="S52" s="49"/>
      <c r="T52" s="49"/>
      <c r="U52" s="49"/>
      <c r="V52" s="49"/>
      <c r="W52" s="49"/>
      <c r="X52" s="49"/>
      <c r="Y52" s="49"/>
      <c r="Z52" s="49"/>
      <c r="AA52" s="50"/>
      <c r="AB52" s="31"/>
      <c r="AC52" s="45"/>
      <c r="AD52" s="47"/>
      <c r="AE52" s="73"/>
      <c r="AF52" s="73"/>
      <c r="AG52" s="54"/>
      <c r="AH52" s="23"/>
    </row>
    <row r="53" spans="2:34">
      <c r="B53" s="48"/>
      <c r="C53" s="50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50"/>
      <c r="AD53" s="31"/>
      <c r="AE53" s="51"/>
      <c r="AF53" s="51" t="s">
        <v>931</v>
      </c>
      <c r="AG53" s="53"/>
      <c r="AH53" s="23"/>
    </row>
    <row r="54" spans="2:34">
      <c r="B54" s="48"/>
      <c r="C54" s="50"/>
      <c r="D54" s="48" t="s">
        <v>932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50"/>
      <c r="AD54" s="31"/>
      <c r="AE54" s="61"/>
      <c r="AF54" s="61"/>
      <c r="AG54" s="62"/>
      <c r="AH54" s="23"/>
    </row>
    <row r="55" spans="2:34">
      <c r="B55" s="48"/>
      <c r="C55" s="50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50"/>
      <c r="AD55" s="31"/>
      <c r="AE55" s="52"/>
      <c r="AF55" s="52"/>
      <c r="AG55" s="54"/>
      <c r="AH55" s="23"/>
    </row>
    <row r="56" spans="2:34">
      <c r="B56" s="63" t="s">
        <v>19</v>
      </c>
      <c r="C56" s="64"/>
      <c r="D56" s="64"/>
      <c r="E56" s="64"/>
      <c r="F56" s="64"/>
      <c r="G56" s="64"/>
      <c r="H56" s="65"/>
      <c r="I56" s="66" t="s">
        <v>816</v>
      </c>
      <c r="J56" s="67"/>
      <c r="K56" s="67"/>
      <c r="L56" s="67"/>
      <c r="M56" s="67"/>
      <c r="N56" s="67"/>
      <c r="O56" s="68"/>
      <c r="P56" s="69" t="s">
        <v>817</v>
      </c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1"/>
      <c r="AG56" s="32"/>
      <c r="AH56" s="23"/>
    </row>
    <row r="57" spans="2:34">
      <c r="B57" s="36" t="s">
        <v>818</v>
      </c>
      <c r="C57" s="37"/>
      <c r="D57" s="37"/>
      <c r="E57" s="37"/>
      <c r="F57" s="37"/>
      <c r="G57" s="37"/>
      <c r="H57" s="38"/>
      <c r="I57" s="42" t="s">
        <v>819</v>
      </c>
      <c r="J57" s="43"/>
      <c r="K57" s="43"/>
      <c r="L57" s="43"/>
      <c r="M57" s="43"/>
      <c r="N57" s="43"/>
      <c r="O57" s="44"/>
      <c r="P57" s="31"/>
      <c r="Q57" s="48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31"/>
      <c r="AC57" s="42" t="s">
        <v>42</v>
      </c>
      <c r="AD57" s="44"/>
      <c r="AE57" s="72" t="s">
        <v>820</v>
      </c>
      <c r="AF57" s="72"/>
      <c r="AG57" s="53">
        <f>AE57*AF57</f>
        <v>0</v>
      </c>
      <c r="AH57" s="23"/>
    </row>
    <row r="58" spans="2:34">
      <c r="B58" s="39"/>
      <c r="C58" s="40"/>
      <c r="D58" s="40"/>
      <c r="E58" s="40"/>
      <c r="F58" s="40"/>
      <c r="G58" s="40"/>
      <c r="H58" s="41"/>
      <c r="I58" s="45"/>
      <c r="J58" s="46"/>
      <c r="K58" s="46"/>
      <c r="L58" s="46"/>
      <c r="M58" s="46"/>
      <c r="N58" s="46"/>
      <c r="O58" s="47"/>
      <c r="P58" s="31"/>
      <c r="Q58" s="48" t="s">
        <v>942</v>
      </c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31"/>
      <c r="AC58" s="45"/>
      <c r="AD58" s="47"/>
      <c r="AE58" s="73"/>
      <c r="AF58" s="73"/>
      <c r="AG58" s="54"/>
      <c r="AH58" s="23"/>
    </row>
    <row r="59" spans="2:34">
      <c r="B59" s="36" t="s">
        <v>821</v>
      </c>
      <c r="C59" s="37"/>
      <c r="D59" s="37"/>
      <c r="E59" s="37"/>
      <c r="F59" s="37"/>
      <c r="G59" s="37"/>
      <c r="H59" s="38"/>
      <c r="I59" s="42" t="s">
        <v>822</v>
      </c>
      <c r="J59" s="43"/>
      <c r="K59" s="43"/>
      <c r="L59" s="43"/>
      <c r="M59" s="43"/>
      <c r="N59" s="43"/>
      <c r="O59" s="44"/>
      <c r="P59" s="31"/>
      <c r="Q59" s="48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31"/>
      <c r="AC59" s="42" t="s">
        <v>42</v>
      </c>
      <c r="AD59" s="44"/>
      <c r="AE59" s="72" t="s">
        <v>823</v>
      </c>
      <c r="AF59" s="72"/>
      <c r="AG59" s="53">
        <f>AE59*AF59</f>
        <v>0</v>
      </c>
      <c r="AH59" s="23"/>
    </row>
    <row r="60" spans="2:34">
      <c r="B60" s="39"/>
      <c r="C60" s="40"/>
      <c r="D60" s="40"/>
      <c r="E60" s="40"/>
      <c r="F60" s="40"/>
      <c r="G60" s="40"/>
      <c r="H60" s="41"/>
      <c r="I60" s="45"/>
      <c r="J60" s="46"/>
      <c r="K60" s="46"/>
      <c r="L60" s="46"/>
      <c r="M60" s="46"/>
      <c r="N60" s="46"/>
      <c r="O60" s="47"/>
      <c r="P60" s="31"/>
      <c r="Q60" s="48" t="s">
        <v>943</v>
      </c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31"/>
      <c r="AC60" s="45"/>
      <c r="AD60" s="47"/>
      <c r="AE60" s="73"/>
      <c r="AF60" s="73"/>
      <c r="AG60" s="54"/>
      <c r="AH60" s="23"/>
    </row>
    <row r="61" spans="2:34">
      <c r="B61" s="36" t="s">
        <v>824</v>
      </c>
      <c r="C61" s="37"/>
      <c r="D61" s="37"/>
      <c r="E61" s="37"/>
      <c r="F61" s="37"/>
      <c r="G61" s="37"/>
      <c r="H61" s="38"/>
      <c r="I61" s="42" t="s">
        <v>825</v>
      </c>
      <c r="J61" s="43"/>
      <c r="K61" s="43"/>
      <c r="L61" s="43"/>
      <c r="M61" s="43"/>
      <c r="N61" s="43"/>
      <c r="O61" s="44"/>
      <c r="P61" s="31"/>
      <c r="Q61" s="48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31"/>
      <c r="AC61" s="42" t="s">
        <v>42</v>
      </c>
      <c r="AD61" s="44"/>
      <c r="AE61" s="72" t="s">
        <v>826</v>
      </c>
      <c r="AF61" s="72"/>
      <c r="AG61" s="53">
        <f>AE61*AF61</f>
        <v>0</v>
      </c>
      <c r="AH61" s="23"/>
    </row>
    <row r="62" spans="2:34">
      <c r="B62" s="39"/>
      <c r="C62" s="40"/>
      <c r="D62" s="40"/>
      <c r="E62" s="40"/>
      <c r="F62" s="40"/>
      <c r="G62" s="40"/>
      <c r="H62" s="41"/>
      <c r="I62" s="45"/>
      <c r="J62" s="46"/>
      <c r="K62" s="46"/>
      <c r="L62" s="46"/>
      <c r="M62" s="46"/>
      <c r="N62" s="46"/>
      <c r="O62" s="47"/>
      <c r="P62" s="31"/>
      <c r="Q62" s="48" t="s">
        <v>944</v>
      </c>
      <c r="R62" s="49"/>
      <c r="S62" s="49"/>
      <c r="T62" s="49"/>
      <c r="U62" s="49"/>
      <c r="V62" s="49"/>
      <c r="W62" s="49"/>
      <c r="X62" s="49"/>
      <c r="Y62" s="49"/>
      <c r="Z62" s="49"/>
      <c r="AA62" s="50"/>
      <c r="AB62" s="31"/>
      <c r="AC62" s="45"/>
      <c r="AD62" s="47"/>
      <c r="AE62" s="73"/>
      <c r="AF62" s="73"/>
      <c r="AG62" s="54"/>
      <c r="AH62" s="23"/>
    </row>
    <row r="63" spans="2:34">
      <c r="B63" s="36" t="s">
        <v>827</v>
      </c>
      <c r="C63" s="37"/>
      <c r="D63" s="37"/>
      <c r="E63" s="37"/>
      <c r="F63" s="37"/>
      <c r="G63" s="37"/>
      <c r="H63" s="38"/>
      <c r="I63" s="42" t="s">
        <v>828</v>
      </c>
      <c r="J63" s="43"/>
      <c r="K63" s="43"/>
      <c r="L63" s="43"/>
      <c r="M63" s="43"/>
      <c r="N63" s="43"/>
      <c r="O63" s="44"/>
      <c r="P63" s="31"/>
      <c r="Q63" s="48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31"/>
      <c r="AC63" s="42" t="s">
        <v>42</v>
      </c>
      <c r="AD63" s="44"/>
      <c r="AE63" s="72" t="s">
        <v>829</v>
      </c>
      <c r="AF63" s="72"/>
      <c r="AG63" s="53">
        <f>AE63*AF63</f>
        <v>0</v>
      </c>
      <c r="AH63" s="23"/>
    </row>
    <row r="64" spans="2:34">
      <c r="B64" s="39"/>
      <c r="C64" s="40"/>
      <c r="D64" s="40"/>
      <c r="E64" s="40"/>
      <c r="F64" s="40"/>
      <c r="G64" s="40"/>
      <c r="H64" s="41"/>
      <c r="I64" s="45"/>
      <c r="J64" s="46"/>
      <c r="K64" s="46"/>
      <c r="L64" s="46"/>
      <c r="M64" s="46"/>
      <c r="N64" s="46"/>
      <c r="O64" s="47"/>
      <c r="P64" s="31"/>
      <c r="Q64" s="48" t="s">
        <v>945</v>
      </c>
      <c r="R64" s="49"/>
      <c r="S64" s="49"/>
      <c r="T64" s="49"/>
      <c r="U64" s="49"/>
      <c r="V64" s="49"/>
      <c r="W64" s="49"/>
      <c r="X64" s="49"/>
      <c r="Y64" s="49"/>
      <c r="Z64" s="49"/>
      <c r="AA64" s="50"/>
      <c r="AB64" s="31"/>
      <c r="AC64" s="45"/>
      <c r="AD64" s="47"/>
      <c r="AE64" s="73"/>
      <c r="AF64" s="73"/>
      <c r="AG64" s="54"/>
      <c r="AH64" s="23"/>
    </row>
    <row r="65" spans="2:34">
      <c r="B65" s="36" t="s">
        <v>830</v>
      </c>
      <c r="C65" s="37"/>
      <c r="D65" s="37"/>
      <c r="E65" s="37"/>
      <c r="F65" s="37"/>
      <c r="G65" s="37"/>
      <c r="H65" s="38"/>
      <c r="I65" s="42" t="s">
        <v>831</v>
      </c>
      <c r="J65" s="43"/>
      <c r="K65" s="43"/>
      <c r="L65" s="43"/>
      <c r="M65" s="43"/>
      <c r="N65" s="43"/>
      <c r="O65" s="44"/>
      <c r="P65" s="31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31"/>
      <c r="AC65" s="42" t="s">
        <v>42</v>
      </c>
      <c r="AD65" s="44"/>
      <c r="AE65" s="72" t="s">
        <v>832</v>
      </c>
      <c r="AF65" s="72"/>
      <c r="AG65" s="53">
        <f>AE65*AF65</f>
        <v>0</v>
      </c>
      <c r="AH65" s="23"/>
    </row>
    <row r="66" spans="2:34">
      <c r="B66" s="39"/>
      <c r="C66" s="40"/>
      <c r="D66" s="40"/>
      <c r="E66" s="40"/>
      <c r="F66" s="40"/>
      <c r="G66" s="40"/>
      <c r="H66" s="41"/>
      <c r="I66" s="45"/>
      <c r="J66" s="46"/>
      <c r="K66" s="46"/>
      <c r="L66" s="46"/>
      <c r="M66" s="46"/>
      <c r="N66" s="46"/>
      <c r="O66" s="47"/>
      <c r="P66" s="31"/>
      <c r="Q66" s="48" t="s">
        <v>946</v>
      </c>
      <c r="R66" s="49"/>
      <c r="S66" s="49"/>
      <c r="T66" s="49"/>
      <c r="U66" s="49"/>
      <c r="V66" s="49"/>
      <c r="W66" s="49"/>
      <c r="X66" s="49"/>
      <c r="Y66" s="49"/>
      <c r="Z66" s="49"/>
      <c r="AA66" s="50"/>
      <c r="AB66" s="31"/>
      <c r="AC66" s="45"/>
      <c r="AD66" s="47"/>
      <c r="AE66" s="73"/>
      <c r="AF66" s="73"/>
      <c r="AG66" s="54"/>
      <c r="AH66" s="23"/>
    </row>
    <row r="67" spans="2:34">
      <c r="B67" s="36" t="s">
        <v>833</v>
      </c>
      <c r="C67" s="37"/>
      <c r="D67" s="37"/>
      <c r="E67" s="37"/>
      <c r="F67" s="37"/>
      <c r="G67" s="37"/>
      <c r="H67" s="38"/>
      <c r="I67" s="42" t="s">
        <v>834</v>
      </c>
      <c r="J67" s="43"/>
      <c r="K67" s="43"/>
      <c r="L67" s="43"/>
      <c r="M67" s="43"/>
      <c r="N67" s="43"/>
      <c r="O67" s="44"/>
      <c r="P67" s="31"/>
      <c r="Q67" s="48"/>
      <c r="R67" s="49"/>
      <c r="S67" s="49"/>
      <c r="T67" s="49"/>
      <c r="U67" s="49"/>
      <c r="V67" s="49"/>
      <c r="W67" s="49"/>
      <c r="X67" s="49"/>
      <c r="Y67" s="49"/>
      <c r="Z67" s="49"/>
      <c r="AA67" s="50"/>
      <c r="AB67" s="31"/>
      <c r="AC67" s="42" t="s">
        <v>42</v>
      </c>
      <c r="AD67" s="44"/>
      <c r="AE67" s="72" t="s">
        <v>829</v>
      </c>
      <c r="AF67" s="72"/>
      <c r="AG67" s="53">
        <f>AE67*AF67</f>
        <v>0</v>
      </c>
      <c r="AH67" s="23"/>
    </row>
    <row r="68" spans="2:34">
      <c r="B68" s="39"/>
      <c r="C68" s="40"/>
      <c r="D68" s="40"/>
      <c r="E68" s="40"/>
      <c r="F68" s="40"/>
      <c r="G68" s="40"/>
      <c r="H68" s="41"/>
      <c r="I68" s="45"/>
      <c r="J68" s="46"/>
      <c r="K68" s="46"/>
      <c r="L68" s="46"/>
      <c r="M68" s="46"/>
      <c r="N68" s="46"/>
      <c r="O68" s="47"/>
      <c r="P68" s="31"/>
      <c r="Q68" s="48" t="s">
        <v>947</v>
      </c>
      <c r="R68" s="49"/>
      <c r="S68" s="49"/>
      <c r="T68" s="49"/>
      <c r="U68" s="49"/>
      <c r="V68" s="49"/>
      <c r="W68" s="49"/>
      <c r="X68" s="49"/>
      <c r="Y68" s="49"/>
      <c r="Z68" s="49"/>
      <c r="AA68" s="50"/>
      <c r="AB68" s="31"/>
      <c r="AC68" s="45"/>
      <c r="AD68" s="47"/>
      <c r="AE68" s="73"/>
      <c r="AF68" s="73"/>
      <c r="AG68" s="54"/>
      <c r="AH68" s="23"/>
    </row>
    <row r="69" spans="2:34">
      <c r="B69" s="48"/>
      <c r="C69" s="50"/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0"/>
      <c r="AD69" s="31"/>
      <c r="AE69" s="51"/>
      <c r="AF69" s="51" t="s">
        <v>931</v>
      </c>
      <c r="AG69" s="53"/>
      <c r="AH69" s="23"/>
    </row>
    <row r="70" spans="2:34">
      <c r="B70" s="48"/>
      <c r="C70" s="50"/>
      <c r="D70" s="48" t="s">
        <v>932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50"/>
      <c r="AD70" s="31"/>
      <c r="AE70" s="61"/>
      <c r="AF70" s="61"/>
      <c r="AG70" s="62"/>
      <c r="AH70" s="23"/>
    </row>
    <row r="71" spans="2:34">
      <c r="B71" s="48"/>
      <c r="C71" s="50"/>
      <c r="D71" s="48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50"/>
      <c r="AD71" s="31"/>
      <c r="AE71" s="52"/>
      <c r="AF71" s="52"/>
      <c r="AG71" s="54"/>
      <c r="AH71" s="23"/>
    </row>
    <row r="72" spans="2:34">
      <c r="B72" s="63" t="s">
        <v>20</v>
      </c>
      <c r="C72" s="64"/>
      <c r="D72" s="64"/>
      <c r="E72" s="64"/>
      <c r="F72" s="64"/>
      <c r="G72" s="64"/>
      <c r="H72" s="65"/>
      <c r="I72" s="66"/>
      <c r="J72" s="67"/>
      <c r="K72" s="67"/>
      <c r="L72" s="67"/>
      <c r="M72" s="67"/>
      <c r="N72" s="67"/>
      <c r="O72" s="68"/>
      <c r="P72" s="69" t="s">
        <v>835</v>
      </c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1"/>
      <c r="AG72" s="32"/>
      <c r="AH72" s="23"/>
    </row>
    <row r="73" spans="2:34">
      <c r="B73" s="36" t="s">
        <v>836</v>
      </c>
      <c r="C73" s="37"/>
      <c r="D73" s="37"/>
      <c r="E73" s="37"/>
      <c r="F73" s="37"/>
      <c r="G73" s="37"/>
      <c r="H73" s="38"/>
      <c r="I73" s="42" t="s">
        <v>113</v>
      </c>
      <c r="J73" s="43"/>
      <c r="K73" s="43"/>
      <c r="L73" s="43"/>
      <c r="M73" s="43"/>
      <c r="N73" s="43"/>
      <c r="O73" s="44"/>
      <c r="P73" s="31"/>
      <c r="Q73" s="48"/>
      <c r="R73" s="49"/>
      <c r="S73" s="49"/>
      <c r="T73" s="49"/>
      <c r="U73" s="49"/>
      <c r="V73" s="49"/>
      <c r="W73" s="49"/>
      <c r="X73" s="49"/>
      <c r="Y73" s="49"/>
      <c r="Z73" s="49"/>
      <c r="AA73" s="50"/>
      <c r="AB73" s="31"/>
      <c r="AC73" s="42" t="s">
        <v>42</v>
      </c>
      <c r="AD73" s="44"/>
      <c r="AE73" s="72" t="s">
        <v>837</v>
      </c>
      <c r="AF73" s="72"/>
      <c r="AG73" s="53">
        <f>AE73*AF73</f>
        <v>0</v>
      </c>
      <c r="AH73" s="23"/>
    </row>
    <row r="74" spans="2:34">
      <c r="B74" s="39"/>
      <c r="C74" s="40"/>
      <c r="D74" s="40"/>
      <c r="E74" s="40"/>
      <c r="F74" s="40"/>
      <c r="G74" s="40"/>
      <c r="H74" s="41"/>
      <c r="I74" s="45"/>
      <c r="J74" s="46"/>
      <c r="K74" s="46"/>
      <c r="L74" s="46"/>
      <c r="M74" s="46"/>
      <c r="N74" s="46"/>
      <c r="O74" s="47"/>
      <c r="P74" s="31"/>
      <c r="Q74" s="48" t="s">
        <v>948</v>
      </c>
      <c r="R74" s="49"/>
      <c r="S74" s="49"/>
      <c r="T74" s="49"/>
      <c r="U74" s="49"/>
      <c r="V74" s="49"/>
      <c r="W74" s="49"/>
      <c r="X74" s="49"/>
      <c r="Y74" s="49"/>
      <c r="Z74" s="49"/>
      <c r="AA74" s="50"/>
      <c r="AB74" s="31"/>
      <c r="AC74" s="45"/>
      <c r="AD74" s="47"/>
      <c r="AE74" s="73"/>
      <c r="AF74" s="73"/>
      <c r="AG74" s="54"/>
      <c r="AH74" s="23"/>
    </row>
    <row r="75" spans="2:34">
      <c r="B75" s="36" t="s">
        <v>838</v>
      </c>
      <c r="C75" s="37"/>
      <c r="D75" s="37"/>
      <c r="E75" s="37"/>
      <c r="F75" s="37"/>
      <c r="G75" s="37"/>
      <c r="H75" s="38"/>
      <c r="I75" s="42" t="s">
        <v>839</v>
      </c>
      <c r="J75" s="43"/>
      <c r="K75" s="43"/>
      <c r="L75" s="43"/>
      <c r="M75" s="43"/>
      <c r="N75" s="43"/>
      <c r="O75" s="44"/>
      <c r="P75" s="31"/>
      <c r="Q75" s="48"/>
      <c r="R75" s="49"/>
      <c r="S75" s="49"/>
      <c r="T75" s="49"/>
      <c r="U75" s="49"/>
      <c r="V75" s="49"/>
      <c r="W75" s="49"/>
      <c r="X75" s="49"/>
      <c r="Y75" s="49"/>
      <c r="Z75" s="49"/>
      <c r="AA75" s="50"/>
      <c r="AB75" s="31"/>
      <c r="AC75" s="42" t="s">
        <v>42</v>
      </c>
      <c r="AD75" s="44"/>
      <c r="AE75" s="72" t="s">
        <v>843</v>
      </c>
      <c r="AF75" s="72"/>
      <c r="AG75" s="53">
        <f>AE75*AF75</f>
        <v>0</v>
      </c>
      <c r="AH75" s="23"/>
    </row>
    <row r="76" spans="2:34">
      <c r="B76" s="39"/>
      <c r="C76" s="40"/>
      <c r="D76" s="40"/>
      <c r="E76" s="40"/>
      <c r="F76" s="40"/>
      <c r="G76" s="40"/>
      <c r="H76" s="41"/>
      <c r="I76" s="45"/>
      <c r="J76" s="46"/>
      <c r="K76" s="46"/>
      <c r="L76" s="46"/>
      <c r="M76" s="46"/>
      <c r="N76" s="46"/>
      <c r="O76" s="47"/>
      <c r="P76" s="31"/>
      <c r="Q76" s="48" t="s">
        <v>949</v>
      </c>
      <c r="R76" s="49"/>
      <c r="S76" s="49"/>
      <c r="T76" s="49"/>
      <c r="U76" s="49"/>
      <c r="V76" s="49"/>
      <c r="W76" s="49"/>
      <c r="X76" s="49"/>
      <c r="Y76" s="49"/>
      <c r="Z76" s="49"/>
      <c r="AA76" s="50"/>
      <c r="AB76" s="31"/>
      <c r="AC76" s="45"/>
      <c r="AD76" s="47"/>
      <c r="AE76" s="73"/>
      <c r="AF76" s="73"/>
      <c r="AG76" s="54"/>
      <c r="AH76" s="23"/>
    </row>
    <row r="77" spans="2:34">
      <c r="B77" s="36" t="s">
        <v>844</v>
      </c>
      <c r="C77" s="37"/>
      <c r="D77" s="37"/>
      <c r="E77" s="37"/>
      <c r="F77" s="37"/>
      <c r="G77" s="37"/>
      <c r="H77" s="38"/>
      <c r="I77" s="42" t="s">
        <v>845</v>
      </c>
      <c r="J77" s="43"/>
      <c r="K77" s="43"/>
      <c r="L77" s="43"/>
      <c r="M77" s="43"/>
      <c r="N77" s="43"/>
      <c r="O77" s="44"/>
      <c r="P77" s="31"/>
      <c r="Q77" s="48"/>
      <c r="R77" s="49"/>
      <c r="S77" s="49"/>
      <c r="T77" s="49"/>
      <c r="U77" s="49"/>
      <c r="V77" s="49"/>
      <c r="W77" s="49"/>
      <c r="X77" s="49"/>
      <c r="Y77" s="49"/>
      <c r="Z77" s="49"/>
      <c r="AA77" s="50"/>
      <c r="AB77" s="31"/>
      <c r="AC77" s="42" t="s">
        <v>42</v>
      </c>
      <c r="AD77" s="44"/>
      <c r="AE77" s="72" t="s">
        <v>843</v>
      </c>
      <c r="AF77" s="72"/>
      <c r="AG77" s="53">
        <f>AE77*AF77</f>
        <v>0</v>
      </c>
      <c r="AH77" s="23"/>
    </row>
    <row r="78" spans="2:34">
      <c r="B78" s="39"/>
      <c r="C78" s="40"/>
      <c r="D78" s="40"/>
      <c r="E78" s="40"/>
      <c r="F78" s="40"/>
      <c r="G78" s="40"/>
      <c r="H78" s="41"/>
      <c r="I78" s="45"/>
      <c r="J78" s="46"/>
      <c r="K78" s="46"/>
      <c r="L78" s="46"/>
      <c r="M78" s="46"/>
      <c r="N78" s="46"/>
      <c r="O78" s="47"/>
      <c r="P78" s="31"/>
      <c r="Q78" s="48" t="s">
        <v>950</v>
      </c>
      <c r="R78" s="49"/>
      <c r="S78" s="49"/>
      <c r="T78" s="49"/>
      <c r="U78" s="49"/>
      <c r="V78" s="49"/>
      <c r="W78" s="49"/>
      <c r="X78" s="49"/>
      <c r="Y78" s="49"/>
      <c r="Z78" s="49"/>
      <c r="AA78" s="50"/>
      <c r="AB78" s="31"/>
      <c r="AC78" s="45"/>
      <c r="AD78" s="47"/>
      <c r="AE78" s="73"/>
      <c r="AF78" s="73"/>
      <c r="AG78" s="54"/>
      <c r="AH78" s="23"/>
    </row>
    <row r="79" spans="2:34">
      <c r="B79" s="36" t="s">
        <v>846</v>
      </c>
      <c r="C79" s="37"/>
      <c r="D79" s="37"/>
      <c r="E79" s="37"/>
      <c r="F79" s="37"/>
      <c r="G79" s="37"/>
      <c r="H79" s="38"/>
      <c r="I79" s="42" t="s">
        <v>847</v>
      </c>
      <c r="J79" s="43"/>
      <c r="K79" s="43"/>
      <c r="L79" s="43"/>
      <c r="M79" s="43"/>
      <c r="N79" s="43"/>
      <c r="O79" s="44"/>
      <c r="P79" s="31"/>
      <c r="Q79" s="48"/>
      <c r="R79" s="49"/>
      <c r="S79" s="49"/>
      <c r="T79" s="49"/>
      <c r="U79" s="49"/>
      <c r="V79" s="49"/>
      <c r="W79" s="49"/>
      <c r="X79" s="49"/>
      <c r="Y79" s="49"/>
      <c r="Z79" s="49"/>
      <c r="AA79" s="50"/>
      <c r="AB79" s="31"/>
      <c r="AC79" s="42" t="s">
        <v>42</v>
      </c>
      <c r="AD79" s="44"/>
      <c r="AE79" s="72" t="s">
        <v>840</v>
      </c>
      <c r="AF79" s="72"/>
      <c r="AG79" s="53">
        <f>AE79*AF79</f>
        <v>0</v>
      </c>
      <c r="AH79" s="23"/>
    </row>
    <row r="80" spans="2:34">
      <c r="B80" s="39"/>
      <c r="C80" s="40"/>
      <c r="D80" s="40"/>
      <c r="E80" s="40"/>
      <c r="F80" s="40"/>
      <c r="G80" s="40"/>
      <c r="H80" s="41"/>
      <c r="I80" s="45"/>
      <c r="J80" s="46"/>
      <c r="K80" s="46"/>
      <c r="L80" s="46"/>
      <c r="M80" s="46"/>
      <c r="N80" s="46"/>
      <c r="O80" s="47"/>
      <c r="P80" s="31"/>
      <c r="Q80" s="48" t="s">
        <v>951</v>
      </c>
      <c r="R80" s="49"/>
      <c r="S80" s="49"/>
      <c r="T80" s="49"/>
      <c r="U80" s="49"/>
      <c r="V80" s="49"/>
      <c r="W80" s="49"/>
      <c r="X80" s="49"/>
      <c r="Y80" s="49"/>
      <c r="Z80" s="49"/>
      <c r="AA80" s="50"/>
      <c r="AB80" s="31"/>
      <c r="AC80" s="45"/>
      <c r="AD80" s="47"/>
      <c r="AE80" s="73"/>
      <c r="AF80" s="73"/>
      <c r="AG80" s="54"/>
      <c r="AH80" s="23"/>
    </row>
    <row r="81" spans="2:34">
      <c r="B81" s="36" t="s">
        <v>848</v>
      </c>
      <c r="C81" s="37"/>
      <c r="D81" s="37"/>
      <c r="E81" s="37"/>
      <c r="F81" s="37"/>
      <c r="G81" s="37"/>
      <c r="H81" s="38"/>
      <c r="I81" s="42" t="s">
        <v>847</v>
      </c>
      <c r="J81" s="43"/>
      <c r="K81" s="43"/>
      <c r="L81" s="43"/>
      <c r="M81" s="43"/>
      <c r="N81" s="43"/>
      <c r="O81" s="44"/>
      <c r="P81" s="31"/>
      <c r="Q81" s="48"/>
      <c r="R81" s="49"/>
      <c r="S81" s="49"/>
      <c r="T81" s="49"/>
      <c r="U81" s="49"/>
      <c r="V81" s="49"/>
      <c r="W81" s="49"/>
      <c r="X81" s="49"/>
      <c r="Y81" s="49"/>
      <c r="Z81" s="49"/>
      <c r="AA81" s="50"/>
      <c r="AB81" s="31"/>
      <c r="AC81" s="42" t="s">
        <v>42</v>
      </c>
      <c r="AD81" s="44"/>
      <c r="AE81" s="72" t="s">
        <v>841</v>
      </c>
      <c r="AF81" s="72"/>
      <c r="AG81" s="53">
        <f>AE81*AF81</f>
        <v>0</v>
      </c>
      <c r="AH81" s="23"/>
    </row>
    <row r="82" spans="2:34">
      <c r="B82" s="39"/>
      <c r="C82" s="40"/>
      <c r="D82" s="40"/>
      <c r="E82" s="40"/>
      <c r="F82" s="40"/>
      <c r="G82" s="40"/>
      <c r="H82" s="41"/>
      <c r="I82" s="45"/>
      <c r="J82" s="46"/>
      <c r="K82" s="46"/>
      <c r="L82" s="46"/>
      <c r="M82" s="46"/>
      <c r="N82" s="46"/>
      <c r="O82" s="47"/>
      <c r="P82" s="31"/>
      <c r="Q82" s="48" t="s">
        <v>952</v>
      </c>
      <c r="R82" s="49"/>
      <c r="S82" s="49"/>
      <c r="T82" s="49"/>
      <c r="U82" s="49"/>
      <c r="V82" s="49"/>
      <c r="W82" s="49"/>
      <c r="X82" s="49"/>
      <c r="Y82" s="49"/>
      <c r="Z82" s="49"/>
      <c r="AA82" s="50"/>
      <c r="AB82" s="31"/>
      <c r="AC82" s="45"/>
      <c r="AD82" s="47"/>
      <c r="AE82" s="73"/>
      <c r="AF82" s="73"/>
      <c r="AG82" s="54"/>
      <c r="AH82" s="23"/>
    </row>
    <row r="83" spans="2:34">
      <c r="B83" s="36" t="s">
        <v>849</v>
      </c>
      <c r="C83" s="37"/>
      <c r="D83" s="37"/>
      <c r="E83" s="37"/>
      <c r="F83" s="37"/>
      <c r="G83" s="37"/>
      <c r="H83" s="38"/>
      <c r="I83" s="42" t="s">
        <v>847</v>
      </c>
      <c r="J83" s="43"/>
      <c r="K83" s="43"/>
      <c r="L83" s="43"/>
      <c r="M83" s="43"/>
      <c r="N83" s="43"/>
      <c r="O83" s="44"/>
      <c r="P83" s="31"/>
      <c r="Q83" s="48"/>
      <c r="R83" s="49"/>
      <c r="S83" s="49"/>
      <c r="T83" s="49"/>
      <c r="U83" s="49"/>
      <c r="V83" s="49"/>
      <c r="W83" s="49"/>
      <c r="X83" s="49"/>
      <c r="Y83" s="49"/>
      <c r="Z83" s="49"/>
      <c r="AA83" s="50"/>
      <c r="AB83" s="31"/>
      <c r="AC83" s="42" t="s">
        <v>42</v>
      </c>
      <c r="AD83" s="44"/>
      <c r="AE83" s="72" t="s">
        <v>842</v>
      </c>
      <c r="AF83" s="72"/>
      <c r="AG83" s="53">
        <f>AE83*AF83</f>
        <v>0</v>
      </c>
      <c r="AH83" s="23"/>
    </row>
    <row r="84" spans="2:34">
      <c r="B84" s="39"/>
      <c r="C84" s="40"/>
      <c r="D84" s="40"/>
      <c r="E84" s="40"/>
      <c r="F84" s="40"/>
      <c r="G84" s="40"/>
      <c r="H84" s="41"/>
      <c r="I84" s="45"/>
      <c r="J84" s="46"/>
      <c r="K84" s="46"/>
      <c r="L84" s="46"/>
      <c r="M84" s="46"/>
      <c r="N84" s="46"/>
      <c r="O84" s="47"/>
      <c r="P84" s="31"/>
      <c r="Q84" s="48" t="s">
        <v>953</v>
      </c>
      <c r="R84" s="49"/>
      <c r="S84" s="49"/>
      <c r="T84" s="49"/>
      <c r="U84" s="49"/>
      <c r="V84" s="49"/>
      <c r="W84" s="49"/>
      <c r="X84" s="49"/>
      <c r="Y84" s="49"/>
      <c r="Z84" s="49"/>
      <c r="AA84" s="50"/>
      <c r="AB84" s="31"/>
      <c r="AC84" s="45"/>
      <c r="AD84" s="47"/>
      <c r="AE84" s="73"/>
      <c r="AF84" s="73"/>
      <c r="AG84" s="54"/>
      <c r="AH84" s="23"/>
    </row>
    <row r="85" spans="2:34">
      <c r="B85" s="36" t="s">
        <v>850</v>
      </c>
      <c r="C85" s="37"/>
      <c r="D85" s="37"/>
      <c r="E85" s="37"/>
      <c r="F85" s="37"/>
      <c r="G85" s="37"/>
      <c r="H85" s="38"/>
      <c r="I85" s="42" t="s">
        <v>851</v>
      </c>
      <c r="J85" s="43"/>
      <c r="K85" s="43"/>
      <c r="L85" s="43"/>
      <c r="M85" s="43"/>
      <c r="N85" s="43"/>
      <c r="O85" s="44"/>
      <c r="P85" s="31"/>
      <c r="Q85" s="48"/>
      <c r="R85" s="49"/>
      <c r="S85" s="49"/>
      <c r="T85" s="49"/>
      <c r="U85" s="49"/>
      <c r="V85" s="49"/>
      <c r="W85" s="49"/>
      <c r="X85" s="49"/>
      <c r="Y85" s="49"/>
      <c r="Z85" s="49"/>
      <c r="AA85" s="50"/>
      <c r="AB85" s="31"/>
      <c r="AC85" s="42" t="s">
        <v>42</v>
      </c>
      <c r="AD85" s="44"/>
      <c r="AE85" s="72" t="s">
        <v>852</v>
      </c>
      <c r="AF85" s="72"/>
      <c r="AG85" s="53">
        <f>AE85*AF85</f>
        <v>0</v>
      </c>
      <c r="AH85" s="23"/>
    </row>
    <row r="86" spans="2:34">
      <c r="B86" s="39"/>
      <c r="C86" s="40"/>
      <c r="D86" s="40"/>
      <c r="E86" s="40"/>
      <c r="F86" s="40"/>
      <c r="G86" s="40"/>
      <c r="H86" s="41"/>
      <c r="I86" s="45"/>
      <c r="J86" s="46"/>
      <c r="K86" s="46"/>
      <c r="L86" s="46"/>
      <c r="M86" s="46"/>
      <c r="N86" s="46"/>
      <c r="O86" s="47"/>
      <c r="P86" s="31"/>
      <c r="Q86" s="48" t="s">
        <v>954</v>
      </c>
      <c r="R86" s="49"/>
      <c r="S86" s="49"/>
      <c r="T86" s="49"/>
      <c r="U86" s="49"/>
      <c r="V86" s="49"/>
      <c r="W86" s="49"/>
      <c r="X86" s="49"/>
      <c r="Y86" s="49"/>
      <c r="Z86" s="49"/>
      <c r="AA86" s="50"/>
      <c r="AB86" s="31"/>
      <c r="AC86" s="45"/>
      <c r="AD86" s="47"/>
      <c r="AE86" s="73"/>
      <c r="AF86" s="73"/>
      <c r="AG86" s="54"/>
      <c r="AH86" s="23"/>
    </row>
    <row r="87" spans="2:34">
      <c r="B87" s="36" t="s">
        <v>853</v>
      </c>
      <c r="C87" s="37"/>
      <c r="D87" s="37"/>
      <c r="E87" s="37"/>
      <c r="F87" s="37"/>
      <c r="G87" s="37"/>
      <c r="H87" s="38"/>
      <c r="I87" s="42" t="s">
        <v>854</v>
      </c>
      <c r="J87" s="43"/>
      <c r="K87" s="43"/>
      <c r="L87" s="43"/>
      <c r="M87" s="43"/>
      <c r="N87" s="43"/>
      <c r="O87" s="44"/>
      <c r="P87" s="31"/>
      <c r="Q87" s="48"/>
      <c r="R87" s="49"/>
      <c r="S87" s="49"/>
      <c r="T87" s="49"/>
      <c r="U87" s="49"/>
      <c r="V87" s="49"/>
      <c r="W87" s="49"/>
      <c r="X87" s="49"/>
      <c r="Y87" s="49"/>
      <c r="Z87" s="49"/>
      <c r="AA87" s="50"/>
      <c r="AB87" s="31"/>
      <c r="AC87" s="42" t="s">
        <v>42</v>
      </c>
      <c r="AD87" s="44"/>
      <c r="AE87" s="72" t="s">
        <v>855</v>
      </c>
      <c r="AF87" s="72"/>
      <c r="AG87" s="53">
        <f>AE87*AF87</f>
        <v>0</v>
      </c>
      <c r="AH87" s="23"/>
    </row>
    <row r="88" spans="2:34">
      <c r="B88" s="39"/>
      <c r="C88" s="40"/>
      <c r="D88" s="40"/>
      <c r="E88" s="40"/>
      <c r="F88" s="40"/>
      <c r="G88" s="40"/>
      <c r="H88" s="41"/>
      <c r="I88" s="45"/>
      <c r="J88" s="46"/>
      <c r="K88" s="46"/>
      <c r="L88" s="46"/>
      <c r="M88" s="46"/>
      <c r="N88" s="46"/>
      <c r="O88" s="47"/>
      <c r="P88" s="31"/>
      <c r="Q88" s="48" t="s">
        <v>955</v>
      </c>
      <c r="R88" s="49"/>
      <c r="S88" s="49"/>
      <c r="T88" s="49"/>
      <c r="U88" s="49"/>
      <c r="V88" s="49"/>
      <c r="W88" s="49"/>
      <c r="X88" s="49"/>
      <c r="Y88" s="49"/>
      <c r="Z88" s="49"/>
      <c r="AA88" s="50"/>
      <c r="AB88" s="31"/>
      <c r="AC88" s="45"/>
      <c r="AD88" s="47"/>
      <c r="AE88" s="73"/>
      <c r="AF88" s="73"/>
      <c r="AG88" s="54"/>
      <c r="AH88" s="23"/>
    </row>
    <row r="89" spans="2:34">
      <c r="B89" s="36" t="s">
        <v>856</v>
      </c>
      <c r="C89" s="37"/>
      <c r="D89" s="37"/>
      <c r="E89" s="37"/>
      <c r="F89" s="37"/>
      <c r="G89" s="37"/>
      <c r="H89" s="38"/>
      <c r="I89" s="42" t="s">
        <v>857</v>
      </c>
      <c r="J89" s="43"/>
      <c r="K89" s="43"/>
      <c r="L89" s="43"/>
      <c r="M89" s="43"/>
      <c r="N89" s="43"/>
      <c r="O89" s="44"/>
      <c r="P89" s="31"/>
      <c r="Q89" s="48"/>
      <c r="R89" s="49"/>
      <c r="S89" s="49"/>
      <c r="T89" s="49"/>
      <c r="U89" s="49"/>
      <c r="V89" s="49"/>
      <c r="W89" s="49"/>
      <c r="X89" s="49"/>
      <c r="Y89" s="49"/>
      <c r="Z89" s="49"/>
      <c r="AA89" s="50"/>
      <c r="AB89" s="31"/>
      <c r="AC89" s="42" t="s">
        <v>42</v>
      </c>
      <c r="AD89" s="44"/>
      <c r="AE89" s="72" t="s">
        <v>858</v>
      </c>
      <c r="AF89" s="72"/>
      <c r="AG89" s="53">
        <f>AE89*AF89</f>
        <v>0</v>
      </c>
      <c r="AH89" s="23"/>
    </row>
    <row r="90" spans="2:34">
      <c r="B90" s="39"/>
      <c r="C90" s="40"/>
      <c r="D90" s="40"/>
      <c r="E90" s="40"/>
      <c r="F90" s="40"/>
      <c r="G90" s="40"/>
      <c r="H90" s="41"/>
      <c r="I90" s="45"/>
      <c r="J90" s="46"/>
      <c r="K90" s="46"/>
      <c r="L90" s="46"/>
      <c r="M90" s="46"/>
      <c r="N90" s="46"/>
      <c r="O90" s="47"/>
      <c r="P90" s="31"/>
      <c r="Q90" s="48" t="s">
        <v>956</v>
      </c>
      <c r="R90" s="49"/>
      <c r="S90" s="49"/>
      <c r="T90" s="49"/>
      <c r="U90" s="49"/>
      <c r="V90" s="49"/>
      <c r="W90" s="49"/>
      <c r="X90" s="49"/>
      <c r="Y90" s="49"/>
      <c r="Z90" s="49"/>
      <c r="AA90" s="50"/>
      <c r="AB90" s="31"/>
      <c r="AC90" s="45"/>
      <c r="AD90" s="47"/>
      <c r="AE90" s="73"/>
      <c r="AF90" s="73"/>
      <c r="AG90" s="54"/>
      <c r="AH90" s="23"/>
    </row>
    <row r="91" spans="2:34">
      <c r="B91" s="36" t="s">
        <v>859</v>
      </c>
      <c r="C91" s="37"/>
      <c r="D91" s="37"/>
      <c r="E91" s="37"/>
      <c r="F91" s="37"/>
      <c r="G91" s="37"/>
      <c r="H91" s="38"/>
      <c r="I91" s="42" t="s">
        <v>860</v>
      </c>
      <c r="J91" s="43"/>
      <c r="K91" s="43"/>
      <c r="L91" s="43"/>
      <c r="M91" s="43"/>
      <c r="N91" s="43"/>
      <c r="O91" s="44"/>
      <c r="P91" s="31"/>
      <c r="Q91" s="48"/>
      <c r="R91" s="49"/>
      <c r="S91" s="49"/>
      <c r="T91" s="49"/>
      <c r="U91" s="49"/>
      <c r="V91" s="49"/>
      <c r="W91" s="49"/>
      <c r="X91" s="49"/>
      <c r="Y91" s="49"/>
      <c r="Z91" s="49"/>
      <c r="AA91" s="50"/>
      <c r="AB91" s="31"/>
      <c r="AC91" s="42" t="s">
        <v>42</v>
      </c>
      <c r="AD91" s="44"/>
      <c r="AE91" s="72" t="s">
        <v>861</v>
      </c>
      <c r="AF91" s="72"/>
      <c r="AG91" s="53">
        <f>AE91*AF91</f>
        <v>0</v>
      </c>
      <c r="AH91" s="23"/>
    </row>
    <row r="92" spans="2:34">
      <c r="B92" s="39"/>
      <c r="C92" s="40"/>
      <c r="D92" s="40"/>
      <c r="E92" s="40"/>
      <c r="F92" s="40"/>
      <c r="G92" s="40"/>
      <c r="H92" s="41"/>
      <c r="I92" s="45"/>
      <c r="J92" s="46"/>
      <c r="K92" s="46"/>
      <c r="L92" s="46"/>
      <c r="M92" s="46"/>
      <c r="N92" s="46"/>
      <c r="O92" s="47"/>
      <c r="P92" s="31"/>
      <c r="Q92" s="48" t="s">
        <v>957</v>
      </c>
      <c r="R92" s="49"/>
      <c r="S92" s="49"/>
      <c r="T92" s="49"/>
      <c r="U92" s="49"/>
      <c r="V92" s="49"/>
      <c r="W92" s="49"/>
      <c r="X92" s="49"/>
      <c r="Y92" s="49"/>
      <c r="Z92" s="49"/>
      <c r="AA92" s="50"/>
      <c r="AB92" s="31"/>
      <c r="AC92" s="45"/>
      <c r="AD92" s="47"/>
      <c r="AE92" s="73"/>
      <c r="AF92" s="73"/>
      <c r="AG92" s="54"/>
      <c r="AH92" s="23"/>
    </row>
    <row r="93" spans="2:34">
      <c r="B93" s="36" t="s">
        <v>862</v>
      </c>
      <c r="C93" s="37"/>
      <c r="D93" s="37"/>
      <c r="E93" s="37"/>
      <c r="F93" s="37"/>
      <c r="G93" s="37"/>
      <c r="H93" s="38"/>
      <c r="I93" s="42" t="s">
        <v>863</v>
      </c>
      <c r="J93" s="43"/>
      <c r="K93" s="43"/>
      <c r="L93" s="43"/>
      <c r="M93" s="43"/>
      <c r="N93" s="43"/>
      <c r="O93" s="44"/>
      <c r="P93" s="31"/>
      <c r="Q93" s="48"/>
      <c r="R93" s="49"/>
      <c r="S93" s="49"/>
      <c r="T93" s="49"/>
      <c r="U93" s="49"/>
      <c r="V93" s="49"/>
      <c r="W93" s="49"/>
      <c r="X93" s="49"/>
      <c r="Y93" s="49"/>
      <c r="Z93" s="49"/>
      <c r="AA93" s="50"/>
      <c r="AB93" s="31"/>
      <c r="AC93" s="42" t="s">
        <v>42</v>
      </c>
      <c r="AD93" s="44"/>
      <c r="AE93" s="72" t="s">
        <v>864</v>
      </c>
      <c r="AF93" s="72"/>
      <c r="AG93" s="53">
        <f>AE93*AF93</f>
        <v>0</v>
      </c>
      <c r="AH93" s="23"/>
    </row>
    <row r="94" spans="2:34">
      <c r="B94" s="39"/>
      <c r="C94" s="40"/>
      <c r="D94" s="40"/>
      <c r="E94" s="40"/>
      <c r="F94" s="40"/>
      <c r="G94" s="40"/>
      <c r="H94" s="41"/>
      <c r="I94" s="45"/>
      <c r="J94" s="46"/>
      <c r="K94" s="46"/>
      <c r="L94" s="46"/>
      <c r="M94" s="46"/>
      <c r="N94" s="46"/>
      <c r="O94" s="47"/>
      <c r="P94" s="31"/>
      <c r="Q94" s="48" t="s">
        <v>958</v>
      </c>
      <c r="R94" s="49"/>
      <c r="S94" s="49"/>
      <c r="T94" s="49"/>
      <c r="U94" s="49"/>
      <c r="V94" s="49"/>
      <c r="W94" s="49"/>
      <c r="X94" s="49"/>
      <c r="Y94" s="49"/>
      <c r="Z94" s="49"/>
      <c r="AA94" s="50"/>
      <c r="AB94" s="31"/>
      <c r="AC94" s="45"/>
      <c r="AD94" s="47"/>
      <c r="AE94" s="73"/>
      <c r="AF94" s="73"/>
      <c r="AG94" s="54"/>
      <c r="AH94" s="23"/>
    </row>
    <row r="95" spans="2:34">
      <c r="B95" s="36" t="s">
        <v>865</v>
      </c>
      <c r="C95" s="37"/>
      <c r="D95" s="37"/>
      <c r="E95" s="37"/>
      <c r="F95" s="37"/>
      <c r="G95" s="37"/>
      <c r="H95" s="38"/>
      <c r="I95" s="42" t="s">
        <v>845</v>
      </c>
      <c r="J95" s="43"/>
      <c r="K95" s="43"/>
      <c r="L95" s="43"/>
      <c r="M95" s="43"/>
      <c r="N95" s="43"/>
      <c r="O95" s="44"/>
      <c r="P95" s="31"/>
      <c r="Q95" s="48"/>
      <c r="R95" s="49"/>
      <c r="S95" s="49"/>
      <c r="T95" s="49"/>
      <c r="U95" s="49"/>
      <c r="V95" s="49"/>
      <c r="W95" s="49"/>
      <c r="X95" s="49"/>
      <c r="Y95" s="49"/>
      <c r="Z95" s="49"/>
      <c r="AA95" s="50"/>
      <c r="AB95" s="31"/>
      <c r="AC95" s="42" t="s">
        <v>42</v>
      </c>
      <c r="AD95" s="44"/>
      <c r="AE95" s="72" t="s">
        <v>866</v>
      </c>
      <c r="AF95" s="72"/>
      <c r="AG95" s="53">
        <f>AE95*AF95</f>
        <v>0</v>
      </c>
      <c r="AH95" s="23"/>
    </row>
    <row r="96" spans="2:34">
      <c r="B96" s="39"/>
      <c r="C96" s="40"/>
      <c r="D96" s="40"/>
      <c r="E96" s="40"/>
      <c r="F96" s="40"/>
      <c r="G96" s="40"/>
      <c r="H96" s="41"/>
      <c r="I96" s="45"/>
      <c r="J96" s="46"/>
      <c r="K96" s="46"/>
      <c r="L96" s="46"/>
      <c r="M96" s="46"/>
      <c r="N96" s="46"/>
      <c r="O96" s="47"/>
      <c r="P96" s="31"/>
      <c r="Q96" s="48" t="s">
        <v>950</v>
      </c>
      <c r="R96" s="49"/>
      <c r="S96" s="49"/>
      <c r="T96" s="49"/>
      <c r="U96" s="49"/>
      <c r="V96" s="49"/>
      <c r="W96" s="49"/>
      <c r="X96" s="49"/>
      <c r="Y96" s="49"/>
      <c r="Z96" s="49"/>
      <c r="AA96" s="50"/>
      <c r="AB96" s="31"/>
      <c r="AC96" s="45"/>
      <c r="AD96" s="47"/>
      <c r="AE96" s="73"/>
      <c r="AF96" s="73"/>
      <c r="AG96" s="54"/>
      <c r="AH96" s="23"/>
    </row>
    <row r="97" spans="2:34">
      <c r="B97" s="36" t="s">
        <v>867</v>
      </c>
      <c r="C97" s="37"/>
      <c r="D97" s="37"/>
      <c r="E97" s="37"/>
      <c r="F97" s="37"/>
      <c r="G97" s="37"/>
      <c r="H97" s="38"/>
      <c r="I97" s="42" t="s">
        <v>834</v>
      </c>
      <c r="J97" s="43"/>
      <c r="K97" s="43"/>
      <c r="L97" s="43"/>
      <c r="M97" s="43"/>
      <c r="N97" s="43"/>
      <c r="O97" s="44"/>
      <c r="P97" s="31"/>
      <c r="Q97" s="48"/>
      <c r="R97" s="49"/>
      <c r="S97" s="49"/>
      <c r="T97" s="49"/>
      <c r="U97" s="49"/>
      <c r="V97" s="49"/>
      <c r="W97" s="49"/>
      <c r="X97" s="49"/>
      <c r="Y97" s="49"/>
      <c r="Z97" s="49"/>
      <c r="AA97" s="50"/>
      <c r="AB97" s="31"/>
      <c r="AC97" s="42" t="s">
        <v>42</v>
      </c>
      <c r="AD97" s="44"/>
      <c r="AE97" s="72" t="s">
        <v>866</v>
      </c>
      <c r="AF97" s="72"/>
      <c r="AG97" s="53">
        <f>AE97*AF97</f>
        <v>0</v>
      </c>
      <c r="AH97" s="23"/>
    </row>
    <row r="98" spans="2:34">
      <c r="B98" s="39"/>
      <c r="C98" s="40"/>
      <c r="D98" s="40"/>
      <c r="E98" s="40"/>
      <c r="F98" s="40"/>
      <c r="G98" s="40"/>
      <c r="H98" s="41"/>
      <c r="I98" s="45"/>
      <c r="J98" s="46"/>
      <c r="K98" s="46"/>
      <c r="L98" s="46"/>
      <c r="M98" s="46"/>
      <c r="N98" s="46"/>
      <c r="O98" s="47"/>
      <c r="P98" s="31"/>
      <c r="Q98" s="48" t="s">
        <v>947</v>
      </c>
      <c r="R98" s="49"/>
      <c r="S98" s="49"/>
      <c r="T98" s="49"/>
      <c r="U98" s="49"/>
      <c r="V98" s="49"/>
      <c r="W98" s="49"/>
      <c r="X98" s="49"/>
      <c r="Y98" s="49"/>
      <c r="Z98" s="49"/>
      <c r="AA98" s="50"/>
      <c r="AB98" s="31"/>
      <c r="AC98" s="45"/>
      <c r="AD98" s="47"/>
      <c r="AE98" s="73"/>
      <c r="AF98" s="73"/>
      <c r="AG98" s="54"/>
      <c r="AH98" s="23"/>
    </row>
    <row r="99" spans="2:34">
      <c r="B99" s="48"/>
      <c r="C99" s="50"/>
      <c r="D99" s="48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50"/>
      <c r="AD99" s="31"/>
      <c r="AE99" s="51"/>
      <c r="AF99" s="51" t="s">
        <v>931</v>
      </c>
      <c r="AG99" s="53"/>
      <c r="AH99" s="23"/>
    </row>
    <row r="100" spans="2:34">
      <c r="B100" s="48"/>
      <c r="C100" s="50"/>
      <c r="D100" s="74" t="s">
        <v>835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6"/>
      <c r="AD100" s="31"/>
      <c r="AE100" s="61"/>
      <c r="AF100" s="61"/>
      <c r="AG100" s="62"/>
      <c r="AH100" s="23"/>
    </row>
    <row r="101" spans="2:34">
      <c r="B101" s="48"/>
      <c r="C101" s="50"/>
      <c r="D101" s="48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50"/>
      <c r="AD101" s="31"/>
      <c r="AE101" s="52"/>
      <c r="AF101" s="52"/>
      <c r="AG101" s="54"/>
      <c r="AH101" s="23"/>
    </row>
    <row r="102" spans="2:34">
      <c r="B102" s="63" t="s">
        <v>868</v>
      </c>
      <c r="C102" s="64"/>
      <c r="D102" s="64"/>
      <c r="E102" s="64"/>
      <c r="F102" s="64"/>
      <c r="G102" s="64"/>
      <c r="H102" s="65"/>
      <c r="I102" s="66" t="s">
        <v>816</v>
      </c>
      <c r="J102" s="67"/>
      <c r="K102" s="67"/>
      <c r="L102" s="67"/>
      <c r="M102" s="67"/>
      <c r="N102" s="67"/>
      <c r="O102" s="68"/>
      <c r="P102" s="69" t="s">
        <v>869</v>
      </c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1"/>
      <c r="AG102" s="32"/>
      <c r="AH102" s="23"/>
    </row>
    <row r="103" spans="2:34">
      <c r="B103" s="36" t="s">
        <v>870</v>
      </c>
      <c r="C103" s="37"/>
      <c r="D103" s="37"/>
      <c r="E103" s="37"/>
      <c r="F103" s="37"/>
      <c r="G103" s="37"/>
      <c r="H103" s="38"/>
      <c r="I103" s="42" t="s">
        <v>871</v>
      </c>
      <c r="J103" s="43"/>
      <c r="K103" s="43"/>
      <c r="L103" s="43"/>
      <c r="M103" s="43"/>
      <c r="N103" s="43"/>
      <c r="O103" s="44"/>
      <c r="P103" s="31"/>
      <c r="Q103" s="48"/>
      <c r="R103" s="49"/>
      <c r="S103" s="49"/>
      <c r="T103" s="49"/>
      <c r="U103" s="49"/>
      <c r="V103" s="49"/>
      <c r="W103" s="49"/>
      <c r="X103" s="49"/>
      <c r="Y103" s="49"/>
      <c r="Z103" s="49"/>
      <c r="AA103" s="50"/>
      <c r="AB103" s="31"/>
      <c r="AC103" s="42" t="s">
        <v>42</v>
      </c>
      <c r="AD103" s="44"/>
      <c r="AE103" s="72" t="s">
        <v>772</v>
      </c>
      <c r="AF103" s="72"/>
      <c r="AG103" s="53">
        <f>AE103*AF103</f>
        <v>0</v>
      </c>
      <c r="AH103" s="23"/>
    </row>
    <row r="104" spans="2:34">
      <c r="B104" s="39"/>
      <c r="C104" s="40"/>
      <c r="D104" s="40"/>
      <c r="E104" s="40"/>
      <c r="F104" s="40"/>
      <c r="G104" s="40"/>
      <c r="H104" s="41"/>
      <c r="I104" s="45"/>
      <c r="J104" s="46"/>
      <c r="K104" s="46"/>
      <c r="L104" s="46"/>
      <c r="M104" s="46"/>
      <c r="N104" s="46"/>
      <c r="O104" s="47"/>
      <c r="P104" s="31"/>
      <c r="Q104" s="48" t="s">
        <v>959</v>
      </c>
      <c r="R104" s="49"/>
      <c r="S104" s="49"/>
      <c r="T104" s="49"/>
      <c r="U104" s="49"/>
      <c r="V104" s="49"/>
      <c r="W104" s="49"/>
      <c r="X104" s="49"/>
      <c r="Y104" s="49"/>
      <c r="Z104" s="49"/>
      <c r="AA104" s="50"/>
      <c r="AB104" s="31"/>
      <c r="AC104" s="45"/>
      <c r="AD104" s="47"/>
      <c r="AE104" s="73"/>
      <c r="AF104" s="73"/>
      <c r="AG104" s="54"/>
      <c r="AH104" s="23"/>
    </row>
    <row r="105" spans="2:34">
      <c r="B105" s="36" t="s">
        <v>872</v>
      </c>
      <c r="C105" s="37"/>
      <c r="D105" s="37"/>
      <c r="E105" s="37"/>
      <c r="F105" s="37"/>
      <c r="G105" s="37"/>
      <c r="H105" s="38"/>
      <c r="I105" s="42" t="s">
        <v>871</v>
      </c>
      <c r="J105" s="43"/>
      <c r="K105" s="43"/>
      <c r="L105" s="43"/>
      <c r="M105" s="43"/>
      <c r="N105" s="43"/>
      <c r="O105" s="44"/>
      <c r="P105" s="31"/>
      <c r="Q105" s="48"/>
      <c r="R105" s="49"/>
      <c r="S105" s="49"/>
      <c r="T105" s="49"/>
      <c r="U105" s="49"/>
      <c r="V105" s="49"/>
      <c r="W105" s="49"/>
      <c r="X105" s="49"/>
      <c r="Y105" s="49"/>
      <c r="Z105" s="49"/>
      <c r="AA105" s="50"/>
      <c r="AB105" s="31"/>
      <c r="AC105" s="42" t="s">
        <v>42</v>
      </c>
      <c r="AD105" s="44"/>
      <c r="AE105" s="72" t="s">
        <v>873</v>
      </c>
      <c r="AF105" s="72"/>
      <c r="AG105" s="53">
        <f>AE105*AF105</f>
        <v>0</v>
      </c>
      <c r="AH105" s="23"/>
    </row>
    <row r="106" spans="2:34">
      <c r="B106" s="39"/>
      <c r="C106" s="40"/>
      <c r="D106" s="40"/>
      <c r="E106" s="40"/>
      <c r="F106" s="40"/>
      <c r="G106" s="40"/>
      <c r="H106" s="41"/>
      <c r="I106" s="45"/>
      <c r="J106" s="46"/>
      <c r="K106" s="46"/>
      <c r="L106" s="46"/>
      <c r="M106" s="46"/>
      <c r="N106" s="46"/>
      <c r="O106" s="47"/>
      <c r="P106" s="31"/>
      <c r="Q106" s="48" t="s">
        <v>960</v>
      </c>
      <c r="R106" s="49"/>
      <c r="S106" s="49"/>
      <c r="T106" s="49"/>
      <c r="U106" s="49"/>
      <c r="V106" s="49"/>
      <c r="W106" s="49"/>
      <c r="X106" s="49"/>
      <c r="Y106" s="49"/>
      <c r="Z106" s="49"/>
      <c r="AA106" s="50"/>
      <c r="AB106" s="31"/>
      <c r="AC106" s="45"/>
      <c r="AD106" s="47"/>
      <c r="AE106" s="73"/>
      <c r="AF106" s="73"/>
      <c r="AG106" s="54"/>
      <c r="AH106" s="23"/>
    </row>
    <row r="107" spans="2:34">
      <c r="B107" s="36" t="s">
        <v>874</v>
      </c>
      <c r="C107" s="37"/>
      <c r="D107" s="37"/>
      <c r="E107" s="37"/>
      <c r="F107" s="37"/>
      <c r="G107" s="37"/>
      <c r="H107" s="38"/>
      <c r="I107" s="42" t="s">
        <v>875</v>
      </c>
      <c r="J107" s="43"/>
      <c r="K107" s="43"/>
      <c r="L107" s="43"/>
      <c r="M107" s="43"/>
      <c r="N107" s="43"/>
      <c r="O107" s="44"/>
      <c r="P107" s="31"/>
      <c r="Q107" s="48"/>
      <c r="R107" s="49"/>
      <c r="S107" s="49"/>
      <c r="T107" s="49"/>
      <c r="U107" s="49"/>
      <c r="V107" s="49"/>
      <c r="W107" s="49"/>
      <c r="X107" s="49"/>
      <c r="Y107" s="49"/>
      <c r="Z107" s="49"/>
      <c r="AA107" s="50"/>
      <c r="AB107" s="31"/>
      <c r="AC107" s="42" t="s">
        <v>876</v>
      </c>
      <c r="AD107" s="44"/>
      <c r="AE107" s="72" t="s">
        <v>877</v>
      </c>
      <c r="AF107" s="72"/>
      <c r="AG107" s="53">
        <f>AE107*AF107</f>
        <v>0</v>
      </c>
      <c r="AH107" s="23"/>
    </row>
    <row r="108" spans="2:34">
      <c r="B108" s="39"/>
      <c r="C108" s="40"/>
      <c r="D108" s="40"/>
      <c r="E108" s="40"/>
      <c r="F108" s="40"/>
      <c r="G108" s="40"/>
      <c r="H108" s="41"/>
      <c r="I108" s="45"/>
      <c r="J108" s="46"/>
      <c r="K108" s="46"/>
      <c r="L108" s="46"/>
      <c r="M108" s="46"/>
      <c r="N108" s="46"/>
      <c r="O108" s="47"/>
      <c r="P108" s="31"/>
      <c r="Q108" s="48" t="s">
        <v>961</v>
      </c>
      <c r="R108" s="49"/>
      <c r="S108" s="49"/>
      <c r="T108" s="49"/>
      <c r="U108" s="49"/>
      <c r="V108" s="49"/>
      <c r="W108" s="49"/>
      <c r="X108" s="49"/>
      <c r="Y108" s="49"/>
      <c r="Z108" s="49"/>
      <c r="AA108" s="50"/>
      <c r="AB108" s="31"/>
      <c r="AC108" s="45"/>
      <c r="AD108" s="47"/>
      <c r="AE108" s="73"/>
      <c r="AF108" s="73"/>
      <c r="AG108" s="54"/>
      <c r="AH108" s="23"/>
    </row>
    <row r="109" spans="2:34">
      <c r="B109" s="36" t="s">
        <v>878</v>
      </c>
      <c r="C109" s="37"/>
      <c r="D109" s="37"/>
      <c r="E109" s="37"/>
      <c r="F109" s="37"/>
      <c r="G109" s="37"/>
      <c r="H109" s="38"/>
      <c r="I109" s="42" t="s">
        <v>828</v>
      </c>
      <c r="J109" s="43"/>
      <c r="K109" s="43"/>
      <c r="L109" s="43"/>
      <c r="M109" s="43"/>
      <c r="N109" s="43"/>
      <c r="O109" s="44"/>
      <c r="P109" s="31"/>
      <c r="Q109" s="48"/>
      <c r="R109" s="49"/>
      <c r="S109" s="49"/>
      <c r="T109" s="49"/>
      <c r="U109" s="49"/>
      <c r="V109" s="49"/>
      <c r="W109" s="49"/>
      <c r="X109" s="49"/>
      <c r="Y109" s="49"/>
      <c r="Z109" s="49"/>
      <c r="AA109" s="50"/>
      <c r="AB109" s="31"/>
      <c r="AC109" s="42" t="s">
        <v>42</v>
      </c>
      <c r="AD109" s="44"/>
      <c r="AE109" s="72" t="s">
        <v>882</v>
      </c>
      <c r="AF109" s="72"/>
      <c r="AG109" s="53">
        <f>AE109*AF109</f>
        <v>0</v>
      </c>
      <c r="AH109" s="23"/>
    </row>
    <row r="110" spans="2:34">
      <c r="B110" s="39"/>
      <c r="C110" s="40"/>
      <c r="D110" s="40"/>
      <c r="E110" s="40"/>
      <c r="F110" s="40"/>
      <c r="G110" s="40"/>
      <c r="H110" s="41"/>
      <c r="I110" s="45"/>
      <c r="J110" s="46"/>
      <c r="K110" s="46"/>
      <c r="L110" s="46"/>
      <c r="M110" s="46"/>
      <c r="N110" s="46"/>
      <c r="O110" s="47"/>
      <c r="P110" s="31"/>
      <c r="Q110" s="48" t="s">
        <v>962</v>
      </c>
      <c r="R110" s="49"/>
      <c r="S110" s="49"/>
      <c r="T110" s="49"/>
      <c r="U110" s="49"/>
      <c r="V110" s="49"/>
      <c r="W110" s="49"/>
      <c r="X110" s="49"/>
      <c r="Y110" s="49"/>
      <c r="Z110" s="49"/>
      <c r="AA110" s="50"/>
      <c r="AB110" s="31"/>
      <c r="AC110" s="45"/>
      <c r="AD110" s="47"/>
      <c r="AE110" s="73"/>
      <c r="AF110" s="73"/>
      <c r="AG110" s="54"/>
      <c r="AH110" s="23"/>
    </row>
    <row r="111" spans="2:34">
      <c r="B111" s="36" t="s">
        <v>883</v>
      </c>
      <c r="C111" s="37"/>
      <c r="D111" s="37"/>
      <c r="E111" s="37"/>
      <c r="F111" s="37"/>
      <c r="G111" s="37"/>
      <c r="H111" s="38"/>
      <c r="I111" s="42" t="s">
        <v>884</v>
      </c>
      <c r="J111" s="43"/>
      <c r="K111" s="43"/>
      <c r="L111" s="43"/>
      <c r="M111" s="43"/>
      <c r="N111" s="43"/>
      <c r="O111" s="44"/>
      <c r="P111" s="31"/>
      <c r="Q111" s="48"/>
      <c r="R111" s="49"/>
      <c r="S111" s="49"/>
      <c r="T111" s="49"/>
      <c r="U111" s="49"/>
      <c r="V111" s="49"/>
      <c r="W111" s="49"/>
      <c r="X111" s="49"/>
      <c r="Y111" s="49"/>
      <c r="Z111" s="49"/>
      <c r="AA111" s="50"/>
      <c r="AB111" s="31"/>
      <c r="AC111" s="42" t="s">
        <v>42</v>
      </c>
      <c r="AD111" s="44"/>
      <c r="AE111" s="72" t="s">
        <v>879</v>
      </c>
      <c r="AF111" s="72"/>
      <c r="AG111" s="53">
        <f>AE111*AF111</f>
        <v>0</v>
      </c>
      <c r="AH111" s="23"/>
    </row>
    <row r="112" spans="2:34">
      <c r="B112" s="39"/>
      <c r="C112" s="40"/>
      <c r="D112" s="40"/>
      <c r="E112" s="40"/>
      <c r="F112" s="40"/>
      <c r="G112" s="40"/>
      <c r="H112" s="41"/>
      <c r="I112" s="45"/>
      <c r="J112" s="46"/>
      <c r="K112" s="46"/>
      <c r="L112" s="46"/>
      <c r="M112" s="46"/>
      <c r="N112" s="46"/>
      <c r="O112" s="47"/>
      <c r="P112" s="31"/>
      <c r="Q112" s="48" t="s">
        <v>963</v>
      </c>
      <c r="R112" s="49"/>
      <c r="S112" s="49"/>
      <c r="T112" s="49"/>
      <c r="U112" s="49"/>
      <c r="V112" s="49"/>
      <c r="W112" s="49"/>
      <c r="X112" s="49"/>
      <c r="Y112" s="49"/>
      <c r="Z112" s="49"/>
      <c r="AA112" s="50"/>
      <c r="AB112" s="31"/>
      <c r="AC112" s="45"/>
      <c r="AD112" s="47"/>
      <c r="AE112" s="73"/>
      <c r="AF112" s="73"/>
      <c r="AG112" s="54"/>
      <c r="AH112" s="23"/>
    </row>
    <row r="113" spans="2:34">
      <c r="B113" s="36" t="s">
        <v>885</v>
      </c>
      <c r="C113" s="37"/>
      <c r="D113" s="37"/>
      <c r="E113" s="37"/>
      <c r="F113" s="37"/>
      <c r="G113" s="37"/>
      <c r="H113" s="38"/>
      <c r="I113" s="42" t="s">
        <v>886</v>
      </c>
      <c r="J113" s="43"/>
      <c r="K113" s="43"/>
      <c r="L113" s="43"/>
      <c r="M113" s="43"/>
      <c r="N113" s="43"/>
      <c r="O113" s="44"/>
      <c r="P113" s="31"/>
      <c r="Q113" s="48"/>
      <c r="R113" s="49"/>
      <c r="S113" s="49"/>
      <c r="T113" s="49"/>
      <c r="U113" s="49"/>
      <c r="V113" s="49"/>
      <c r="W113" s="49"/>
      <c r="X113" s="49"/>
      <c r="Y113" s="49"/>
      <c r="Z113" s="49"/>
      <c r="AA113" s="50"/>
      <c r="AB113" s="31"/>
      <c r="AC113" s="42" t="s">
        <v>42</v>
      </c>
      <c r="AD113" s="44"/>
      <c r="AE113" s="72" t="s">
        <v>879</v>
      </c>
      <c r="AF113" s="72"/>
      <c r="AG113" s="53">
        <f>AE113*AF113</f>
        <v>0</v>
      </c>
      <c r="AH113" s="23"/>
    </row>
    <row r="114" spans="2:34">
      <c r="B114" s="39"/>
      <c r="C114" s="40"/>
      <c r="D114" s="40"/>
      <c r="E114" s="40"/>
      <c r="F114" s="40"/>
      <c r="G114" s="40"/>
      <c r="H114" s="41"/>
      <c r="I114" s="45"/>
      <c r="J114" s="46"/>
      <c r="K114" s="46"/>
      <c r="L114" s="46"/>
      <c r="M114" s="46"/>
      <c r="N114" s="46"/>
      <c r="O114" s="47"/>
      <c r="P114" s="31"/>
      <c r="Q114" s="48" t="s">
        <v>964</v>
      </c>
      <c r="R114" s="49"/>
      <c r="S114" s="49"/>
      <c r="T114" s="49"/>
      <c r="U114" s="49"/>
      <c r="V114" s="49"/>
      <c r="W114" s="49"/>
      <c r="X114" s="49"/>
      <c r="Y114" s="49"/>
      <c r="Z114" s="49"/>
      <c r="AA114" s="50"/>
      <c r="AB114" s="31"/>
      <c r="AC114" s="45"/>
      <c r="AD114" s="47"/>
      <c r="AE114" s="73"/>
      <c r="AF114" s="73"/>
      <c r="AG114" s="54"/>
      <c r="AH114" s="23"/>
    </row>
    <row r="115" spans="2:34">
      <c r="B115" s="36" t="s">
        <v>887</v>
      </c>
      <c r="C115" s="37"/>
      <c r="D115" s="37"/>
      <c r="E115" s="37"/>
      <c r="F115" s="37"/>
      <c r="G115" s="37"/>
      <c r="H115" s="38"/>
      <c r="I115" s="42" t="s">
        <v>888</v>
      </c>
      <c r="J115" s="43"/>
      <c r="K115" s="43"/>
      <c r="L115" s="43"/>
      <c r="M115" s="43"/>
      <c r="N115" s="43"/>
      <c r="O115" s="44"/>
      <c r="P115" s="31"/>
      <c r="Q115" s="48"/>
      <c r="R115" s="49"/>
      <c r="S115" s="49"/>
      <c r="T115" s="49"/>
      <c r="U115" s="49"/>
      <c r="V115" s="49"/>
      <c r="W115" s="49"/>
      <c r="X115" s="49"/>
      <c r="Y115" s="49"/>
      <c r="Z115" s="49"/>
      <c r="AA115" s="50"/>
      <c r="AB115" s="31"/>
      <c r="AC115" s="42" t="s">
        <v>42</v>
      </c>
      <c r="AD115" s="44"/>
      <c r="AE115" s="72" t="s">
        <v>880</v>
      </c>
      <c r="AF115" s="72"/>
      <c r="AG115" s="53">
        <f>AE115*AF115</f>
        <v>0</v>
      </c>
      <c r="AH115" s="23"/>
    </row>
    <row r="116" spans="2:34">
      <c r="B116" s="39"/>
      <c r="C116" s="40"/>
      <c r="D116" s="40"/>
      <c r="E116" s="40"/>
      <c r="F116" s="40"/>
      <c r="G116" s="40"/>
      <c r="H116" s="41"/>
      <c r="I116" s="45"/>
      <c r="J116" s="46"/>
      <c r="K116" s="46"/>
      <c r="L116" s="46"/>
      <c r="M116" s="46"/>
      <c r="N116" s="46"/>
      <c r="O116" s="47"/>
      <c r="P116" s="31"/>
      <c r="Q116" s="48" t="s">
        <v>965</v>
      </c>
      <c r="R116" s="49"/>
      <c r="S116" s="49"/>
      <c r="T116" s="49"/>
      <c r="U116" s="49"/>
      <c r="V116" s="49"/>
      <c r="W116" s="49"/>
      <c r="X116" s="49"/>
      <c r="Y116" s="49"/>
      <c r="Z116" s="49"/>
      <c r="AA116" s="50"/>
      <c r="AB116" s="31"/>
      <c r="AC116" s="45"/>
      <c r="AD116" s="47"/>
      <c r="AE116" s="73"/>
      <c r="AF116" s="73"/>
      <c r="AG116" s="54"/>
      <c r="AH116" s="23"/>
    </row>
    <row r="117" spans="2:34">
      <c r="B117" s="36" t="s">
        <v>889</v>
      </c>
      <c r="C117" s="37"/>
      <c r="D117" s="37"/>
      <c r="E117" s="37"/>
      <c r="F117" s="37"/>
      <c r="G117" s="37"/>
      <c r="H117" s="38"/>
      <c r="I117" s="42" t="s">
        <v>890</v>
      </c>
      <c r="J117" s="43"/>
      <c r="K117" s="43"/>
      <c r="L117" s="43"/>
      <c r="M117" s="43"/>
      <c r="N117" s="43"/>
      <c r="O117" s="44"/>
      <c r="P117" s="31"/>
      <c r="Q117" s="48"/>
      <c r="R117" s="49"/>
      <c r="S117" s="49"/>
      <c r="T117" s="49"/>
      <c r="U117" s="49"/>
      <c r="V117" s="49"/>
      <c r="W117" s="49"/>
      <c r="X117" s="49"/>
      <c r="Y117" s="49"/>
      <c r="Z117" s="49"/>
      <c r="AA117" s="50"/>
      <c r="AB117" s="31"/>
      <c r="AC117" s="42" t="s">
        <v>42</v>
      </c>
      <c r="AD117" s="44"/>
      <c r="AE117" s="72" t="s">
        <v>881</v>
      </c>
      <c r="AF117" s="72"/>
      <c r="AG117" s="53">
        <f>AE117*AF117</f>
        <v>0</v>
      </c>
      <c r="AH117" s="23"/>
    </row>
    <row r="118" spans="2:34">
      <c r="B118" s="39"/>
      <c r="C118" s="40"/>
      <c r="D118" s="40"/>
      <c r="E118" s="40"/>
      <c r="F118" s="40"/>
      <c r="G118" s="40"/>
      <c r="H118" s="41"/>
      <c r="I118" s="45"/>
      <c r="J118" s="46"/>
      <c r="K118" s="46"/>
      <c r="L118" s="46"/>
      <c r="M118" s="46"/>
      <c r="N118" s="46"/>
      <c r="O118" s="47"/>
      <c r="P118" s="31"/>
      <c r="Q118" s="48" t="s">
        <v>966</v>
      </c>
      <c r="R118" s="49"/>
      <c r="S118" s="49"/>
      <c r="T118" s="49"/>
      <c r="U118" s="49"/>
      <c r="V118" s="49"/>
      <c r="W118" s="49"/>
      <c r="X118" s="49"/>
      <c r="Y118" s="49"/>
      <c r="Z118" s="49"/>
      <c r="AA118" s="50"/>
      <c r="AB118" s="31"/>
      <c r="AC118" s="45"/>
      <c r="AD118" s="47"/>
      <c r="AE118" s="73"/>
      <c r="AF118" s="73"/>
      <c r="AG118" s="54"/>
      <c r="AH118" s="23"/>
    </row>
    <row r="119" spans="2:34">
      <c r="B119" s="36" t="s">
        <v>891</v>
      </c>
      <c r="C119" s="37"/>
      <c r="D119" s="37"/>
      <c r="E119" s="37"/>
      <c r="F119" s="37"/>
      <c r="G119" s="37"/>
      <c r="H119" s="38"/>
      <c r="I119" s="42" t="s">
        <v>892</v>
      </c>
      <c r="J119" s="43"/>
      <c r="K119" s="43"/>
      <c r="L119" s="43"/>
      <c r="M119" s="43"/>
      <c r="N119" s="43"/>
      <c r="O119" s="44"/>
      <c r="P119" s="31"/>
      <c r="Q119" s="48"/>
      <c r="R119" s="49"/>
      <c r="S119" s="49"/>
      <c r="T119" s="49"/>
      <c r="U119" s="49"/>
      <c r="V119" s="49"/>
      <c r="W119" s="49"/>
      <c r="X119" s="49"/>
      <c r="Y119" s="49"/>
      <c r="Z119" s="49"/>
      <c r="AA119" s="50"/>
      <c r="AB119" s="31"/>
      <c r="AC119" s="42" t="s">
        <v>47</v>
      </c>
      <c r="AD119" s="44"/>
      <c r="AE119" s="72" t="s">
        <v>893</v>
      </c>
      <c r="AF119" s="72"/>
      <c r="AG119" s="53">
        <f>AE119*AF119</f>
        <v>0</v>
      </c>
      <c r="AH119" s="23"/>
    </row>
    <row r="120" spans="2:34">
      <c r="B120" s="39"/>
      <c r="C120" s="40"/>
      <c r="D120" s="40"/>
      <c r="E120" s="40"/>
      <c r="F120" s="40"/>
      <c r="G120" s="40"/>
      <c r="H120" s="41"/>
      <c r="I120" s="45"/>
      <c r="J120" s="46"/>
      <c r="K120" s="46"/>
      <c r="L120" s="46"/>
      <c r="M120" s="46"/>
      <c r="N120" s="46"/>
      <c r="O120" s="47"/>
      <c r="P120" s="31"/>
      <c r="Q120" s="48" t="s">
        <v>967</v>
      </c>
      <c r="R120" s="49"/>
      <c r="S120" s="49"/>
      <c r="T120" s="49"/>
      <c r="U120" s="49"/>
      <c r="V120" s="49"/>
      <c r="W120" s="49"/>
      <c r="X120" s="49"/>
      <c r="Y120" s="49"/>
      <c r="Z120" s="49"/>
      <c r="AA120" s="50"/>
      <c r="AB120" s="31"/>
      <c r="AC120" s="45"/>
      <c r="AD120" s="47"/>
      <c r="AE120" s="73"/>
      <c r="AF120" s="73"/>
      <c r="AG120" s="54"/>
      <c r="AH120" s="23"/>
    </row>
    <row r="121" spans="2:34">
      <c r="B121" s="36" t="s">
        <v>894</v>
      </c>
      <c r="C121" s="37"/>
      <c r="D121" s="37"/>
      <c r="E121" s="37"/>
      <c r="F121" s="37"/>
      <c r="G121" s="37"/>
      <c r="H121" s="38"/>
      <c r="I121" s="42" t="s">
        <v>892</v>
      </c>
      <c r="J121" s="43"/>
      <c r="K121" s="43"/>
      <c r="L121" s="43"/>
      <c r="M121" s="43"/>
      <c r="N121" s="43"/>
      <c r="O121" s="44"/>
      <c r="P121" s="31"/>
      <c r="Q121" s="48"/>
      <c r="R121" s="49"/>
      <c r="S121" s="49"/>
      <c r="T121" s="49"/>
      <c r="U121" s="49"/>
      <c r="V121" s="49"/>
      <c r="W121" s="49"/>
      <c r="X121" s="49"/>
      <c r="Y121" s="49"/>
      <c r="Z121" s="49"/>
      <c r="AA121" s="50"/>
      <c r="AB121" s="31"/>
      <c r="AC121" s="42" t="s">
        <v>47</v>
      </c>
      <c r="AD121" s="44"/>
      <c r="AE121" s="72" t="s">
        <v>895</v>
      </c>
      <c r="AF121" s="72"/>
      <c r="AG121" s="53">
        <f>AE121*AF121</f>
        <v>0</v>
      </c>
      <c r="AH121" s="23"/>
    </row>
    <row r="122" spans="2:34">
      <c r="B122" s="39"/>
      <c r="C122" s="40"/>
      <c r="D122" s="40"/>
      <c r="E122" s="40"/>
      <c r="F122" s="40"/>
      <c r="G122" s="40"/>
      <c r="H122" s="41"/>
      <c r="I122" s="45"/>
      <c r="J122" s="46"/>
      <c r="K122" s="46"/>
      <c r="L122" s="46"/>
      <c r="M122" s="46"/>
      <c r="N122" s="46"/>
      <c r="O122" s="47"/>
      <c r="P122" s="31"/>
      <c r="Q122" s="48" t="s">
        <v>968</v>
      </c>
      <c r="R122" s="49"/>
      <c r="S122" s="49"/>
      <c r="T122" s="49"/>
      <c r="U122" s="49"/>
      <c r="V122" s="49"/>
      <c r="W122" s="49"/>
      <c r="X122" s="49"/>
      <c r="Y122" s="49"/>
      <c r="Z122" s="49"/>
      <c r="AA122" s="50"/>
      <c r="AB122" s="31"/>
      <c r="AC122" s="45"/>
      <c r="AD122" s="47"/>
      <c r="AE122" s="73"/>
      <c r="AF122" s="73"/>
      <c r="AG122" s="54"/>
      <c r="AH122" s="23"/>
    </row>
    <row r="123" spans="2:34">
      <c r="B123" s="36" t="s">
        <v>896</v>
      </c>
      <c r="C123" s="37"/>
      <c r="D123" s="37"/>
      <c r="E123" s="37"/>
      <c r="F123" s="37"/>
      <c r="G123" s="37"/>
      <c r="H123" s="38"/>
      <c r="I123" s="42" t="s">
        <v>897</v>
      </c>
      <c r="J123" s="43"/>
      <c r="K123" s="43"/>
      <c r="L123" s="43"/>
      <c r="M123" s="43"/>
      <c r="N123" s="43"/>
      <c r="O123" s="44"/>
      <c r="P123" s="31"/>
      <c r="Q123" s="48"/>
      <c r="R123" s="49"/>
      <c r="S123" s="49"/>
      <c r="T123" s="49"/>
      <c r="U123" s="49"/>
      <c r="V123" s="49"/>
      <c r="W123" s="49"/>
      <c r="X123" s="49"/>
      <c r="Y123" s="49"/>
      <c r="Z123" s="49"/>
      <c r="AA123" s="50"/>
      <c r="AB123" s="31"/>
      <c r="AC123" s="42" t="s">
        <v>42</v>
      </c>
      <c r="AD123" s="44"/>
      <c r="AE123" s="72" t="s">
        <v>881</v>
      </c>
      <c r="AF123" s="72"/>
      <c r="AG123" s="53">
        <f>AE123*AF123</f>
        <v>0</v>
      </c>
      <c r="AH123" s="23"/>
    </row>
    <row r="124" spans="2:34">
      <c r="B124" s="39"/>
      <c r="C124" s="40"/>
      <c r="D124" s="40"/>
      <c r="E124" s="40"/>
      <c r="F124" s="40"/>
      <c r="G124" s="40"/>
      <c r="H124" s="41"/>
      <c r="I124" s="45"/>
      <c r="J124" s="46"/>
      <c r="K124" s="46"/>
      <c r="L124" s="46"/>
      <c r="M124" s="46"/>
      <c r="N124" s="46"/>
      <c r="O124" s="47"/>
      <c r="P124" s="31"/>
      <c r="Q124" s="48" t="s">
        <v>969</v>
      </c>
      <c r="R124" s="49"/>
      <c r="S124" s="49"/>
      <c r="T124" s="49"/>
      <c r="U124" s="49"/>
      <c r="V124" s="49"/>
      <c r="W124" s="49"/>
      <c r="X124" s="49"/>
      <c r="Y124" s="49"/>
      <c r="Z124" s="49"/>
      <c r="AA124" s="50"/>
      <c r="AB124" s="31"/>
      <c r="AC124" s="45"/>
      <c r="AD124" s="47"/>
      <c r="AE124" s="73"/>
      <c r="AF124" s="73"/>
      <c r="AG124" s="54"/>
      <c r="AH124" s="23"/>
    </row>
    <row r="125" spans="2:34">
      <c r="B125" s="48"/>
      <c r="C125" s="50"/>
      <c r="D125" s="48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50"/>
      <c r="AD125" s="31"/>
      <c r="AE125" s="51"/>
      <c r="AF125" s="51" t="s">
        <v>931</v>
      </c>
      <c r="AG125" s="53"/>
      <c r="AH125" s="23"/>
    </row>
    <row r="126" spans="2:34">
      <c r="B126" s="48"/>
      <c r="C126" s="50"/>
      <c r="D126" s="74" t="s">
        <v>869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6"/>
      <c r="AD126" s="31"/>
      <c r="AE126" s="61"/>
      <c r="AF126" s="61"/>
      <c r="AG126" s="62"/>
      <c r="AH126" s="23"/>
    </row>
    <row r="127" spans="2:34">
      <c r="B127" s="48"/>
      <c r="C127" s="50"/>
      <c r="D127" s="48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50"/>
      <c r="AD127" s="31"/>
      <c r="AE127" s="52"/>
      <c r="AF127" s="52"/>
      <c r="AG127" s="54"/>
      <c r="AH127" s="23"/>
    </row>
    <row r="128" spans="2:34">
      <c r="B128" s="63" t="s">
        <v>898</v>
      </c>
      <c r="C128" s="64"/>
      <c r="D128" s="64"/>
      <c r="E128" s="64"/>
      <c r="F128" s="64"/>
      <c r="G128" s="64"/>
      <c r="H128" s="65"/>
      <c r="I128" s="66"/>
      <c r="J128" s="67"/>
      <c r="K128" s="67"/>
      <c r="L128" s="67"/>
      <c r="M128" s="67"/>
      <c r="N128" s="67"/>
      <c r="O128" s="68"/>
      <c r="P128" s="69" t="s">
        <v>899</v>
      </c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1"/>
      <c r="AG128" s="32"/>
      <c r="AH128" s="23"/>
    </row>
    <row r="129" spans="2:34">
      <c r="B129" s="63" t="s">
        <v>900</v>
      </c>
      <c r="C129" s="64"/>
      <c r="D129" s="64"/>
      <c r="E129" s="64"/>
      <c r="F129" s="64"/>
      <c r="G129" s="64"/>
      <c r="H129" s="65"/>
      <c r="I129" s="66"/>
      <c r="J129" s="67"/>
      <c r="K129" s="67"/>
      <c r="L129" s="67"/>
      <c r="M129" s="67"/>
      <c r="N129" s="67"/>
      <c r="O129" s="68"/>
      <c r="P129" s="69" t="s">
        <v>901</v>
      </c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1"/>
      <c r="AG129" s="32"/>
      <c r="AH129" s="23"/>
    </row>
    <row r="130" spans="2:34">
      <c r="B130" s="36" t="s">
        <v>902</v>
      </c>
      <c r="C130" s="37"/>
      <c r="D130" s="37"/>
      <c r="E130" s="37"/>
      <c r="F130" s="37"/>
      <c r="G130" s="37"/>
      <c r="H130" s="38"/>
      <c r="I130" s="42" t="s">
        <v>903</v>
      </c>
      <c r="J130" s="43"/>
      <c r="K130" s="43"/>
      <c r="L130" s="43"/>
      <c r="M130" s="43"/>
      <c r="N130" s="43"/>
      <c r="O130" s="44"/>
      <c r="P130" s="31"/>
      <c r="Q130" s="48"/>
      <c r="R130" s="49"/>
      <c r="S130" s="49"/>
      <c r="T130" s="49"/>
      <c r="U130" s="49"/>
      <c r="V130" s="49"/>
      <c r="W130" s="49"/>
      <c r="X130" s="49"/>
      <c r="Y130" s="49"/>
      <c r="Z130" s="49"/>
      <c r="AA130" s="50"/>
      <c r="AB130" s="31"/>
      <c r="AC130" s="42" t="s">
        <v>25</v>
      </c>
      <c r="AD130" s="44"/>
      <c r="AE130" s="51" t="s">
        <v>811</v>
      </c>
      <c r="AF130" s="51"/>
      <c r="AG130" s="53">
        <f>AE130*AF130</f>
        <v>0</v>
      </c>
      <c r="AH130" s="23"/>
    </row>
    <row r="131" spans="2:34">
      <c r="B131" s="55"/>
      <c r="C131" s="56"/>
      <c r="D131" s="56"/>
      <c r="E131" s="56"/>
      <c r="F131" s="56"/>
      <c r="G131" s="56"/>
      <c r="H131" s="57"/>
      <c r="I131" s="58"/>
      <c r="J131" s="59"/>
      <c r="K131" s="59"/>
      <c r="L131" s="59"/>
      <c r="M131" s="59"/>
      <c r="N131" s="59"/>
      <c r="O131" s="60"/>
      <c r="P131" s="31"/>
      <c r="Q131" s="48" t="s">
        <v>970</v>
      </c>
      <c r="R131" s="49"/>
      <c r="S131" s="49"/>
      <c r="T131" s="49"/>
      <c r="U131" s="49"/>
      <c r="V131" s="49"/>
      <c r="W131" s="49"/>
      <c r="X131" s="49"/>
      <c r="Y131" s="49"/>
      <c r="Z131" s="49"/>
      <c r="AA131" s="50"/>
      <c r="AB131" s="31"/>
      <c r="AC131" s="58"/>
      <c r="AD131" s="60"/>
      <c r="AE131" s="61"/>
      <c r="AF131" s="61"/>
      <c r="AG131" s="62"/>
      <c r="AH131" s="23"/>
    </row>
    <row r="132" spans="2:34">
      <c r="B132" s="39"/>
      <c r="C132" s="40"/>
      <c r="D132" s="40"/>
      <c r="E132" s="40"/>
      <c r="F132" s="40"/>
      <c r="G132" s="40"/>
      <c r="H132" s="41"/>
      <c r="I132" s="45"/>
      <c r="J132" s="46"/>
      <c r="K132" s="46"/>
      <c r="L132" s="46"/>
      <c r="M132" s="46"/>
      <c r="N132" s="46"/>
      <c r="O132" s="47"/>
      <c r="P132" s="31"/>
      <c r="Q132" s="48"/>
      <c r="R132" s="49"/>
      <c r="S132" s="49"/>
      <c r="T132" s="49"/>
      <c r="U132" s="49"/>
      <c r="V132" s="49"/>
      <c r="W132" s="49"/>
      <c r="X132" s="49"/>
      <c r="Y132" s="49"/>
      <c r="Z132" s="49"/>
      <c r="AA132" s="50"/>
      <c r="AB132" s="31"/>
      <c r="AC132" s="45"/>
      <c r="AD132" s="47"/>
      <c r="AE132" s="52"/>
      <c r="AF132" s="52"/>
      <c r="AG132" s="54"/>
      <c r="AH132" s="23"/>
    </row>
    <row r="133" spans="2:34">
      <c r="B133" s="36" t="s">
        <v>904</v>
      </c>
      <c r="C133" s="37"/>
      <c r="D133" s="37"/>
      <c r="E133" s="37"/>
      <c r="F133" s="37"/>
      <c r="G133" s="37"/>
      <c r="H133" s="38"/>
      <c r="I133" s="42" t="s">
        <v>903</v>
      </c>
      <c r="J133" s="43"/>
      <c r="K133" s="43"/>
      <c r="L133" s="43"/>
      <c r="M133" s="43"/>
      <c r="N133" s="43"/>
      <c r="O133" s="44"/>
      <c r="P133" s="31"/>
      <c r="Q133" s="48"/>
      <c r="R133" s="49"/>
      <c r="S133" s="49"/>
      <c r="T133" s="49"/>
      <c r="U133" s="49"/>
      <c r="V133" s="49"/>
      <c r="W133" s="49"/>
      <c r="X133" s="49"/>
      <c r="Y133" s="49"/>
      <c r="Z133" s="49"/>
      <c r="AA133" s="50"/>
      <c r="AB133" s="31"/>
      <c r="AC133" s="42" t="s">
        <v>25</v>
      </c>
      <c r="AD133" s="44"/>
      <c r="AE133" s="51" t="s">
        <v>811</v>
      </c>
      <c r="AF133" s="51"/>
      <c r="AG133" s="53">
        <f>AE133*AF133</f>
        <v>0</v>
      </c>
      <c r="AH133" s="23"/>
    </row>
    <row r="134" spans="2:34">
      <c r="B134" s="39"/>
      <c r="C134" s="40"/>
      <c r="D134" s="40"/>
      <c r="E134" s="40"/>
      <c r="F134" s="40"/>
      <c r="G134" s="40"/>
      <c r="H134" s="41"/>
      <c r="I134" s="45"/>
      <c r="J134" s="46"/>
      <c r="K134" s="46"/>
      <c r="L134" s="46"/>
      <c r="M134" s="46"/>
      <c r="N134" s="46"/>
      <c r="O134" s="47"/>
      <c r="P134" s="31"/>
      <c r="Q134" s="48" t="s">
        <v>971</v>
      </c>
      <c r="R134" s="49"/>
      <c r="S134" s="49"/>
      <c r="T134" s="49"/>
      <c r="U134" s="49"/>
      <c r="V134" s="49"/>
      <c r="W134" s="49"/>
      <c r="X134" s="49"/>
      <c r="Y134" s="49"/>
      <c r="Z134" s="49"/>
      <c r="AA134" s="50"/>
      <c r="AB134" s="31"/>
      <c r="AC134" s="45"/>
      <c r="AD134" s="47"/>
      <c r="AE134" s="52"/>
      <c r="AF134" s="52"/>
      <c r="AG134" s="54"/>
      <c r="AH134" s="23"/>
    </row>
    <row r="135" spans="2:34">
      <c r="B135" s="36" t="s">
        <v>905</v>
      </c>
      <c r="C135" s="37"/>
      <c r="D135" s="37"/>
      <c r="E135" s="37"/>
      <c r="F135" s="37"/>
      <c r="G135" s="37"/>
      <c r="H135" s="38"/>
      <c r="I135" s="42" t="s">
        <v>903</v>
      </c>
      <c r="J135" s="43"/>
      <c r="K135" s="43"/>
      <c r="L135" s="43"/>
      <c r="M135" s="43"/>
      <c r="N135" s="43"/>
      <c r="O135" s="44"/>
      <c r="P135" s="31"/>
      <c r="Q135" s="48"/>
      <c r="R135" s="49"/>
      <c r="S135" s="49"/>
      <c r="T135" s="49"/>
      <c r="U135" s="49"/>
      <c r="V135" s="49"/>
      <c r="W135" s="49"/>
      <c r="X135" s="49"/>
      <c r="Y135" s="49"/>
      <c r="Z135" s="49"/>
      <c r="AA135" s="50"/>
      <c r="AB135" s="31"/>
      <c r="AC135" s="42" t="s">
        <v>25</v>
      </c>
      <c r="AD135" s="44"/>
      <c r="AE135" s="51" t="s">
        <v>906</v>
      </c>
      <c r="AF135" s="51"/>
      <c r="AG135" s="53">
        <f>AE135*AF135</f>
        <v>0</v>
      </c>
      <c r="AH135" s="23"/>
    </row>
    <row r="136" spans="2:34">
      <c r="B136" s="39"/>
      <c r="C136" s="40"/>
      <c r="D136" s="40"/>
      <c r="E136" s="40"/>
      <c r="F136" s="40"/>
      <c r="G136" s="40"/>
      <c r="H136" s="41"/>
      <c r="I136" s="45"/>
      <c r="J136" s="46"/>
      <c r="K136" s="46"/>
      <c r="L136" s="46"/>
      <c r="M136" s="46"/>
      <c r="N136" s="46"/>
      <c r="O136" s="47"/>
      <c r="P136" s="31"/>
      <c r="Q136" s="48" t="s">
        <v>972</v>
      </c>
      <c r="R136" s="49"/>
      <c r="S136" s="49"/>
      <c r="T136" s="49"/>
      <c r="U136" s="49"/>
      <c r="V136" s="49"/>
      <c r="W136" s="49"/>
      <c r="X136" s="49"/>
      <c r="Y136" s="49"/>
      <c r="Z136" s="49"/>
      <c r="AA136" s="50"/>
      <c r="AB136" s="31"/>
      <c r="AC136" s="45"/>
      <c r="AD136" s="47"/>
      <c r="AE136" s="52"/>
      <c r="AF136" s="52"/>
      <c r="AG136" s="54"/>
      <c r="AH136" s="23"/>
    </row>
    <row r="137" spans="2:34">
      <c r="B137" s="36" t="s">
        <v>907</v>
      </c>
      <c r="C137" s="37"/>
      <c r="D137" s="37"/>
      <c r="E137" s="37"/>
      <c r="F137" s="37"/>
      <c r="G137" s="37"/>
      <c r="H137" s="38"/>
      <c r="I137" s="42" t="s">
        <v>903</v>
      </c>
      <c r="J137" s="43"/>
      <c r="K137" s="43"/>
      <c r="L137" s="43"/>
      <c r="M137" s="43"/>
      <c r="N137" s="43"/>
      <c r="O137" s="44"/>
      <c r="P137" s="31"/>
      <c r="Q137" s="48"/>
      <c r="R137" s="49"/>
      <c r="S137" s="49"/>
      <c r="T137" s="49"/>
      <c r="U137" s="49"/>
      <c r="V137" s="49"/>
      <c r="W137" s="49"/>
      <c r="X137" s="49"/>
      <c r="Y137" s="49"/>
      <c r="Z137" s="49"/>
      <c r="AA137" s="50"/>
      <c r="AB137" s="31"/>
      <c r="AC137" s="42" t="s">
        <v>25</v>
      </c>
      <c r="AD137" s="44"/>
      <c r="AE137" s="51" t="s">
        <v>906</v>
      </c>
      <c r="AF137" s="51"/>
      <c r="AG137" s="53">
        <f>AE137*AF137</f>
        <v>0</v>
      </c>
      <c r="AH137" s="23"/>
    </row>
    <row r="138" spans="2:34">
      <c r="B138" s="39"/>
      <c r="C138" s="40"/>
      <c r="D138" s="40"/>
      <c r="E138" s="40"/>
      <c r="F138" s="40"/>
      <c r="G138" s="40"/>
      <c r="H138" s="41"/>
      <c r="I138" s="45"/>
      <c r="J138" s="46"/>
      <c r="K138" s="46"/>
      <c r="L138" s="46"/>
      <c r="M138" s="46"/>
      <c r="N138" s="46"/>
      <c r="O138" s="47"/>
      <c r="P138" s="31"/>
      <c r="Q138" s="48" t="s">
        <v>973</v>
      </c>
      <c r="R138" s="49"/>
      <c r="S138" s="49"/>
      <c r="T138" s="49"/>
      <c r="U138" s="49"/>
      <c r="V138" s="49"/>
      <c r="W138" s="49"/>
      <c r="X138" s="49"/>
      <c r="Y138" s="49"/>
      <c r="Z138" s="49"/>
      <c r="AA138" s="50"/>
      <c r="AB138" s="31"/>
      <c r="AC138" s="45"/>
      <c r="AD138" s="47"/>
      <c r="AE138" s="52"/>
      <c r="AF138" s="52"/>
      <c r="AG138" s="54"/>
      <c r="AH138" s="23"/>
    </row>
    <row r="139" spans="2:34">
      <c r="B139" s="36" t="s">
        <v>908</v>
      </c>
      <c r="C139" s="37"/>
      <c r="D139" s="37"/>
      <c r="E139" s="37"/>
      <c r="F139" s="37"/>
      <c r="G139" s="37"/>
      <c r="H139" s="38"/>
      <c r="I139" s="42" t="s">
        <v>903</v>
      </c>
      <c r="J139" s="43"/>
      <c r="K139" s="43"/>
      <c r="L139" s="43"/>
      <c r="M139" s="43"/>
      <c r="N139" s="43"/>
      <c r="O139" s="44"/>
      <c r="P139" s="31"/>
      <c r="Q139" s="48"/>
      <c r="R139" s="49"/>
      <c r="S139" s="49"/>
      <c r="T139" s="49"/>
      <c r="U139" s="49"/>
      <c r="V139" s="49"/>
      <c r="W139" s="49"/>
      <c r="X139" s="49"/>
      <c r="Y139" s="49"/>
      <c r="Z139" s="49"/>
      <c r="AA139" s="50"/>
      <c r="AB139" s="31"/>
      <c r="AC139" s="42" t="s">
        <v>25</v>
      </c>
      <c r="AD139" s="44"/>
      <c r="AE139" s="51" t="s">
        <v>909</v>
      </c>
      <c r="AF139" s="51"/>
      <c r="AG139" s="53">
        <f>AE139*AF139</f>
        <v>0</v>
      </c>
      <c r="AH139" s="23"/>
    </row>
    <row r="140" spans="2:34">
      <c r="B140" s="39"/>
      <c r="C140" s="40"/>
      <c r="D140" s="40"/>
      <c r="E140" s="40"/>
      <c r="F140" s="40"/>
      <c r="G140" s="40"/>
      <c r="H140" s="41"/>
      <c r="I140" s="45"/>
      <c r="J140" s="46"/>
      <c r="K140" s="46"/>
      <c r="L140" s="46"/>
      <c r="M140" s="46"/>
      <c r="N140" s="46"/>
      <c r="O140" s="47"/>
      <c r="P140" s="31"/>
      <c r="Q140" s="48" t="s">
        <v>974</v>
      </c>
      <c r="R140" s="49"/>
      <c r="S140" s="49"/>
      <c r="T140" s="49"/>
      <c r="U140" s="49"/>
      <c r="V140" s="49"/>
      <c r="W140" s="49"/>
      <c r="X140" s="49"/>
      <c r="Y140" s="49"/>
      <c r="Z140" s="49"/>
      <c r="AA140" s="50"/>
      <c r="AB140" s="31"/>
      <c r="AC140" s="45"/>
      <c r="AD140" s="47"/>
      <c r="AE140" s="52"/>
      <c r="AF140" s="52"/>
      <c r="AG140" s="54"/>
      <c r="AH140" s="23"/>
    </row>
    <row r="141" spans="2:34">
      <c r="B141" s="36" t="s">
        <v>910</v>
      </c>
      <c r="C141" s="37"/>
      <c r="D141" s="37"/>
      <c r="E141" s="37"/>
      <c r="F141" s="37"/>
      <c r="G141" s="37"/>
      <c r="H141" s="38"/>
      <c r="I141" s="42" t="s">
        <v>903</v>
      </c>
      <c r="J141" s="43"/>
      <c r="K141" s="43"/>
      <c r="L141" s="43"/>
      <c r="M141" s="43"/>
      <c r="N141" s="43"/>
      <c r="O141" s="44"/>
      <c r="P141" s="31"/>
      <c r="Q141" s="48"/>
      <c r="R141" s="49"/>
      <c r="S141" s="49"/>
      <c r="T141" s="49"/>
      <c r="U141" s="49"/>
      <c r="V141" s="49"/>
      <c r="W141" s="49"/>
      <c r="X141" s="49"/>
      <c r="Y141" s="49"/>
      <c r="Z141" s="49"/>
      <c r="AA141" s="50"/>
      <c r="AB141" s="31"/>
      <c r="AC141" s="42" t="s">
        <v>25</v>
      </c>
      <c r="AD141" s="44"/>
      <c r="AE141" s="51" t="s">
        <v>909</v>
      </c>
      <c r="AF141" s="51"/>
      <c r="AG141" s="53">
        <f>AE141*AF141</f>
        <v>0</v>
      </c>
      <c r="AH141" s="23"/>
    </row>
    <row r="142" spans="2:34">
      <c r="B142" s="39"/>
      <c r="C142" s="40"/>
      <c r="D142" s="40"/>
      <c r="E142" s="40"/>
      <c r="F142" s="40"/>
      <c r="G142" s="40"/>
      <c r="H142" s="41"/>
      <c r="I142" s="45"/>
      <c r="J142" s="46"/>
      <c r="K142" s="46"/>
      <c r="L142" s="46"/>
      <c r="M142" s="46"/>
      <c r="N142" s="46"/>
      <c r="O142" s="47"/>
      <c r="P142" s="31"/>
      <c r="Q142" s="48" t="s">
        <v>975</v>
      </c>
      <c r="R142" s="49"/>
      <c r="S142" s="49"/>
      <c r="T142" s="49"/>
      <c r="U142" s="49"/>
      <c r="V142" s="49"/>
      <c r="W142" s="49"/>
      <c r="X142" s="49"/>
      <c r="Y142" s="49"/>
      <c r="Z142" s="49"/>
      <c r="AA142" s="50"/>
      <c r="AB142" s="31"/>
      <c r="AC142" s="45"/>
      <c r="AD142" s="47"/>
      <c r="AE142" s="52"/>
      <c r="AF142" s="52"/>
      <c r="AG142" s="54"/>
      <c r="AH142" s="23"/>
    </row>
    <row r="143" spans="2:34">
      <c r="B143" s="36" t="s">
        <v>911</v>
      </c>
      <c r="C143" s="37"/>
      <c r="D143" s="37"/>
      <c r="E143" s="37"/>
      <c r="F143" s="37"/>
      <c r="G143" s="37"/>
      <c r="H143" s="38"/>
      <c r="I143" s="42" t="s">
        <v>903</v>
      </c>
      <c r="J143" s="43"/>
      <c r="K143" s="43"/>
      <c r="L143" s="43"/>
      <c r="M143" s="43"/>
      <c r="N143" s="43"/>
      <c r="O143" s="44"/>
      <c r="P143" s="31"/>
      <c r="Q143" s="48"/>
      <c r="R143" s="49"/>
      <c r="S143" s="49"/>
      <c r="T143" s="49"/>
      <c r="U143" s="49"/>
      <c r="V143" s="49"/>
      <c r="W143" s="49"/>
      <c r="X143" s="49"/>
      <c r="Y143" s="49"/>
      <c r="Z143" s="49"/>
      <c r="AA143" s="50"/>
      <c r="AB143" s="31"/>
      <c r="AC143" s="42" t="s">
        <v>25</v>
      </c>
      <c r="AD143" s="44"/>
      <c r="AE143" s="51" t="s">
        <v>909</v>
      </c>
      <c r="AF143" s="51"/>
      <c r="AG143" s="53">
        <f>AE143*AF143</f>
        <v>0</v>
      </c>
      <c r="AH143" s="23"/>
    </row>
    <row r="144" spans="2:34">
      <c r="B144" s="55"/>
      <c r="C144" s="56"/>
      <c r="D144" s="56"/>
      <c r="E144" s="56"/>
      <c r="F144" s="56"/>
      <c r="G144" s="56"/>
      <c r="H144" s="57"/>
      <c r="I144" s="58"/>
      <c r="J144" s="59"/>
      <c r="K144" s="59"/>
      <c r="L144" s="59"/>
      <c r="M144" s="59"/>
      <c r="N144" s="59"/>
      <c r="O144" s="60"/>
      <c r="P144" s="31"/>
      <c r="Q144" s="48" t="s">
        <v>976</v>
      </c>
      <c r="R144" s="49"/>
      <c r="S144" s="49"/>
      <c r="T144" s="49"/>
      <c r="U144" s="49"/>
      <c r="V144" s="49"/>
      <c r="W144" s="49"/>
      <c r="X144" s="49"/>
      <c r="Y144" s="49"/>
      <c r="Z144" s="49"/>
      <c r="AA144" s="50"/>
      <c r="AB144" s="31"/>
      <c r="AC144" s="58"/>
      <c r="AD144" s="60"/>
      <c r="AE144" s="61"/>
      <c r="AF144" s="61"/>
      <c r="AG144" s="62"/>
      <c r="AH144" s="23"/>
    </row>
    <row r="145" spans="2:34">
      <c r="B145" s="39"/>
      <c r="C145" s="40"/>
      <c r="D145" s="40"/>
      <c r="E145" s="40"/>
      <c r="F145" s="40"/>
      <c r="G145" s="40"/>
      <c r="H145" s="41"/>
      <c r="I145" s="45"/>
      <c r="J145" s="46"/>
      <c r="K145" s="46"/>
      <c r="L145" s="46"/>
      <c r="M145" s="46"/>
      <c r="N145" s="46"/>
      <c r="O145" s="47"/>
      <c r="P145" s="31"/>
      <c r="Q145" s="48"/>
      <c r="R145" s="49"/>
      <c r="S145" s="49"/>
      <c r="T145" s="49"/>
      <c r="U145" s="49"/>
      <c r="V145" s="49"/>
      <c r="W145" s="49"/>
      <c r="X145" s="49"/>
      <c r="Y145" s="49"/>
      <c r="Z145" s="49"/>
      <c r="AA145" s="50"/>
      <c r="AB145" s="31"/>
      <c r="AC145" s="45"/>
      <c r="AD145" s="47"/>
      <c r="AE145" s="52"/>
      <c r="AF145" s="52"/>
      <c r="AG145" s="54"/>
      <c r="AH145" s="23"/>
    </row>
    <row r="146" spans="2:34">
      <c r="B146" s="36" t="s">
        <v>912</v>
      </c>
      <c r="C146" s="37"/>
      <c r="D146" s="37"/>
      <c r="E146" s="37"/>
      <c r="F146" s="37"/>
      <c r="G146" s="37"/>
      <c r="H146" s="38"/>
      <c r="I146" s="42" t="s">
        <v>903</v>
      </c>
      <c r="J146" s="43"/>
      <c r="K146" s="43"/>
      <c r="L146" s="43"/>
      <c r="M146" s="43"/>
      <c r="N146" s="43"/>
      <c r="O146" s="44"/>
      <c r="P146" s="31"/>
      <c r="Q146" s="48"/>
      <c r="R146" s="49"/>
      <c r="S146" s="49"/>
      <c r="T146" s="49"/>
      <c r="U146" s="49"/>
      <c r="V146" s="49"/>
      <c r="W146" s="49"/>
      <c r="X146" s="49"/>
      <c r="Y146" s="49"/>
      <c r="Z146" s="49"/>
      <c r="AA146" s="50"/>
      <c r="AB146" s="31"/>
      <c r="AC146" s="42" t="s">
        <v>25</v>
      </c>
      <c r="AD146" s="44"/>
      <c r="AE146" s="51" t="s">
        <v>913</v>
      </c>
      <c r="AF146" s="51"/>
      <c r="AG146" s="53">
        <f>AE146*AF146</f>
        <v>0</v>
      </c>
      <c r="AH146" s="23"/>
    </row>
    <row r="147" spans="2:34">
      <c r="B147" s="39"/>
      <c r="C147" s="40"/>
      <c r="D147" s="40"/>
      <c r="E147" s="40"/>
      <c r="F147" s="40"/>
      <c r="G147" s="40"/>
      <c r="H147" s="41"/>
      <c r="I147" s="45"/>
      <c r="J147" s="46"/>
      <c r="K147" s="46"/>
      <c r="L147" s="46"/>
      <c r="M147" s="46"/>
      <c r="N147" s="46"/>
      <c r="O147" s="47"/>
      <c r="P147" s="31"/>
      <c r="Q147" s="48" t="s">
        <v>977</v>
      </c>
      <c r="R147" s="49"/>
      <c r="S147" s="49"/>
      <c r="T147" s="49"/>
      <c r="U147" s="49"/>
      <c r="V147" s="49"/>
      <c r="W147" s="49"/>
      <c r="X147" s="49"/>
      <c r="Y147" s="49"/>
      <c r="Z147" s="49"/>
      <c r="AA147" s="50"/>
      <c r="AB147" s="31"/>
      <c r="AC147" s="45"/>
      <c r="AD147" s="47"/>
      <c r="AE147" s="52"/>
      <c r="AF147" s="52"/>
      <c r="AG147" s="54"/>
      <c r="AH147" s="23"/>
    </row>
    <row r="148" spans="2:34">
      <c r="B148" s="36" t="s">
        <v>914</v>
      </c>
      <c r="C148" s="37"/>
      <c r="D148" s="37"/>
      <c r="E148" s="37"/>
      <c r="F148" s="37"/>
      <c r="G148" s="37"/>
      <c r="H148" s="38"/>
      <c r="I148" s="42" t="s">
        <v>903</v>
      </c>
      <c r="J148" s="43"/>
      <c r="K148" s="43"/>
      <c r="L148" s="43"/>
      <c r="M148" s="43"/>
      <c r="N148" s="43"/>
      <c r="O148" s="44"/>
      <c r="P148" s="31"/>
      <c r="Q148" s="48"/>
      <c r="R148" s="49"/>
      <c r="S148" s="49"/>
      <c r="T148" s="49"/>
      <c r="U148" s="49"/>
      <c r="V148" s="49"/>
      <c r="W148" s="49"/>
      <c r="X148" s="49"/>
      <c r="Y148" s="49"/>
      <c r="Z148" s="49"/>
      <c r="AA148" s="50"/>
      <c r="AB148" s="31"/>
      <c r="AC148" s="42" t="s">
        <v>25</v>
      </c>
      <c r="AD148" s="44"/>
      <c r="AE148" s="51" t="s">
        <v>811</v>
      </c>
      <c r="AF148" s="51"/>
      <c r="AG148" s="53">
        <f>AE148*AF148</f>
        <v>0</v>
      </c>
      <c r="AH148" s="23"/>
    </row>
    <row r="149" spans="2:34">
      <c r="B149" s="39"/>
      <c r="C149" s="40"/>
      <c r="D149" s="40"/>
      <c r="E149" s="40"/>
      <c r="F149" s="40"/>
      <c r="G149" s="40"/>
      <c r="H149" s="41"/>
      <c r="I149" s="45"/>
      <c r="J149" s="46"/>
      <c r="K149" s="46"/>
      <c r="L149" s="46"/>
      <c r="M149" s="46"/>
      <c r="N149" s="46"/>
      <c r="O149" s="47"/>
      <c r="P149" s="31"/>
      <c r="Q149" s="48" t="s">
        <v>978</v>
      </c>
      <c r="R149" s="49"/>
      <c r="S149" s="49"/>
      <c r="T149" s="49"/>
      <c r="U149" s="49"/>
      <c r="V149" s="49"/>
      <c r="W149" s="49"/>
      <c r="X149" s="49"/>
      <c r="Y149" s="49"/>
      <c r="Z149" s="49"/>
      <c r="AA149" s="50"/>
      <c r="AB149" s="31"/>
      <c r="AC149" s="45"/>
      <c r="AD149" s="47"/>
      <c r="AE149" s="52"/>
      <c r="AF149" s="52"/>
      <c r="AG149" s="54"/>
      <c r="AH149" s="23"/>
    </row>
    <row r="150" spans="2:34">
      <c r="B150" s="36" t="s">
        <v>915</v>
      </c>
      <c r="C150" s="37"/>
      <c r="D150" s="37"/>
      <c r="E150" s="37"/>
      <c r="F150" s="37"/>
      <c r="G150" s="37"/>
      <c r="H150" s="38"/>
      <c r="I150" s="42" t="s">
        <v>903</v>
      </c>
      <c r="J150" s="43"/>
      <c r="K150" s="43"/>
      <c r="L150" s="43"/>
      <c r="M150" s="43"/>
      <c r="N150" s="43"/>
      <c r="O150" s="44"/>
      <c r="P150" s="31"/>
      <c r="Q150" s="48"/>
      <c r="R150" s="49"/>
      <c r="S150" s="49"/>
      <c r="T150" s="49"/>
      <c r="U150" s="49"/>
      <c r="V150" s="49"/>
      <c r="W150" s="49"/>
      <c r="X150" s="49"/>
      <c r="Y150" s="49"/>
      <c r="Z150" s="49"/>
      <c r="AA150" s="50"/>
      <c r="AB150" s="31"/>
      <c r="AC150" s="42" t="s">
        <v>25</v>
      </c>
      <c r="AD150" s="44"/>
      <c r="AE150" s="51" t="s">
        <v>811</v>
      </c>
      <c r="AF150" s="51"/>
      <c r="AG150" s="53">
        <f>AE150*AF150</f>
        <v>0</v>
      </c>
      <c r="AH150" s="23"/>
    </row>
    <row r="151" spans="2:34">
      <c r="B151" s="39"/>
      <c r="C151" s="40"/>
      <c r="D151" s="40"/>
      <c r="E151" s="40"/>
      <c r="F151" s="40"/>
      <c r="G151" s="40"/>
      <c r="H151" s="41"/>
      <c r="I151" s="45"/>
      <c r="J151" s="46"/>
      <c r="K151" s="46"/>
      <c r="L151" s="46"/>
      <c r="M151" s="46"/>
      <c r="N151" s="46"/>
      <c r="O151" s="47"/>
      <c r="P151" s="31"/>
      <c r="Q151" s="48" t="s">
        <v>977</v>
      </c>
      <c r="R151" s="49"/>
      <c r="S151" s="49"/>
      <c r="T151" s="49"/>
      <c r="U151" s="49"/>
      <c r="V151" s="49"/>
      <c r="W151" s="49"/>
      <c r="X151" s="49"/>
      <c r="Y151" s="49"/>
      <c r="Z151" s="49"/>
      <c r="AA151" s="50"/>
      <c r="AB151" s="31"/>
      <c r="AC151" s="45"/>
      <c r="AD151" s="47"/>
      <c r="AE151" s="52"/>
      <c r="AF151" s="52"/>
      <c r="AG151" s="54"/>
      <c r="AH151" s="23"/>
    </row>
    <row r="152" spans="2:34">
      <c r="B152" s="63" t="s">
        <v>982</v>
      </c>
      <c r="C152" s="64"/>
      <c r="D152" s="64"/>
      <c r="E152" s="64"/>
      <c r="F152" s="64"/>
      <c r="G152" s="64"/>
      <c r="H152" s="65"/>
      <c r="I152" s="66"/>
      <c r="J152" s="67"/>
      <c r="K152" s="67"/>
      <c r="L152" s="67"/>
      <c r="M152" s="67"/>
      <c r="N152" s="67"/>
      <c r="O152" s="68"/>
      <c r="P152" s="69" t="s">
        <v>987</v>
      </c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1"/>
      <c r="AG152" s="32"/>
      <c r="AH152" s="23"/>
    </row>
    <row r="153" spans="2:34">
      <c r="B153" s="63" t="s">
        <v>983</v>
      </c>
      <c r="C153" s="64"/>
      <c r="D153" s="64"/>
      <c r="E153" s="64"/>
      <c r="F153" s="64"/>
      <c r="G153" s="64"/>
      <c r="H153" s="65"/>
      <c r="I153" s="66"/>
      <c r="J153" s="67"/>
      <c r="K153" s="67"/>
      <c r="L153" s="67"/>
      <c r="M153" s="67"/>
      <c r="N153" s="67"/>
      <c r="O153" s="68"/>
      <c r="P153" s="69" t="s">
        <v>901</v>
      </c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1"/>
      <c r="AG153" s="32"/>
      <c r="AH153" s="23"/>
    </row>
    <row r="154" spans="2:34">
      <c r="B154" s="36"/>
      <c r="C154" s="37"/>
      <c r="D154" s="37"/>
      <c r="E154" s="37"/>
      <c r="F154" s="37"/>
      <c r="G154" s="37"/>
      <c r="H154" s="38"/>
      <c r="I154" s="42"/>
      <c r="J154" s="43"/>
      <c r="K154" s="43"/>
      <c r="L154" s="43"/>
      <c r="M154" s="43"/>
      <c r="N154" s="43"/>
      <c r="O154" s="44"/>
      <c r="P154" s="31"/>
      <c r="Q154" s="48"/>
      <c r="R154" s="49"/>
      <c r="S154" s="49"/>
      <c r="T154" s="49"/>
      <c r="U154" s="49"/>
      <c r="V154" s="49"/>
      <c r="W154" s="49"/>
      <c r="X154" s="49"/>
      <c r="Y154" s="49"/>
      <c r="Z154" s="49"/>
      <c r="AA154" s="50"/>
      <c r="AB154" s="31"/>
      <c r="AC154" s="42" t="s">
        <v>21</v>
      </c>
      <c r="AD154" s="44"/>
      <c r="AE154" s="51" t="s">
        <v>811</v>
      </c>
      <c r="AF154" s="51"/>
      <c r="AG154" s="53">
        <f>AE154*AF154</f>
        <v>0</v>
      </c>
      <c r="AH154" s="23"/>
    </row>
    <row r="155" spans="2:34">
      <c r="B155" s="55"/>
      <c r="C155" s="56"/>
      <c r="D155" s="56"/>
      <c r="E155" s="56"/>
      <c r="F155" s="56"/>
      <c r="G155" s="56"/>
      <c r="H155" s="57"/>
      <c r="I155" s="58"/>
      <c r="J155" s="59"/>
      <c r="K155" s="59"/>
      <c r="L155" s="59"/>
      <c r="M155" s="59"/>
      <c r="N155" s="59"/>
      <c r="O155" s="60"/>
      <c r="P155" s="31"/>
      <c r="Q155" s="48" t="s">
        <v>984</v>
      </c>
      <c r="R155" s="49"/>
      <c r="S155" s="49"/>
      <c r="T155" s="49"/>
      <c r="U155" s="49"/>
      <c r="V155" s="49"/>
      <c r="W155" s="49"/>
      <c r="X155" s="49"/>
      <c r="Y155" s="49"/>
      <c r="Z155" s="49"/>
      <c r="AA155" s="50"/>
      <c r="AB155" s="31"/>
      <c r="AC155" s="58"/>
      <c r="AD155" s="60"/>
      <c r="AE155" s="61"/>
      <c r="AF155" s="61"/>
      <c r="AG155" s="62"/>
      <c r="AH155" s="23"/>
    </row>
    <row r="156" spans="2:34">
      <c r="B156" s="39"/>
      <c r="C156" s="40"/>
      <c r="D156" s="40"/>
      <c r="E156" s="40"/>
      <c r="F156" s="40"/>
      <c r="G156" s="40"/>
      <c r="H156" s="41"/>
      <c r="I156" s="45"/>
      <c r="J156" s="46"/>
      <c r="K156" s="46"/>
      <c r="L156" s="46"/>
      <c r="M156" s="46"/>
      <c r="N156" s="46"/>
      <c r="O156" s="47"/>
      <c r="P156" s="31"/>
      <c r="Q156" s="48"/>
      <c r="R156" s="49"/>
      <c r="S156" s="49"/>
      <c r="T156" s="49"/>
      <c r="U156" s="49"/>
      <c r="V156" s="49"/>
      <c r="W156" s="49"/>
      <c r="X156" s="49"/>
      <c r="Y156" s="49"/>
      <c r="Z156" s="49"/>
      <c r="AA156" s="50"/>
      <c r="AB156" s="31"/>
      <c r="AC156" s="45"/>
      <c r="AD156" s="47"/>
      <c r="AE156" s="52"/>
      <c r="AF156" s="52"/>
      <c r="AG156" s="54"/>
      <c r="AH156" s="23"/>
    </row>
    <row r="157" spans="2:34">
      <c r="B157" s="36"/>
      <c r="C157" s="37"/>
      <c r="D157" s="37"/>
      <c r="E157" s="37"/>
      <c r="F157" s="37"/>
      <c r="G157" s="37"/>
      <c r="H157" s="38"/>
      <c r="I157" s="42"/>
      <c r="J157" s="43"/>
      <c r="K157" s="43"/>
      <c r="L157" s="43"/>
      <c r="M157" s="43"/>
      <c r="N157" s="43"/>
      <c r="O157" s="44"/>
      <c r="P157" s="31"/>
      <c r="Q157" s="48"/>
      <c r="R157" s="49"/>
      <c r="S157" s="49"/>
      <c r="T157" s="49"/>
      <c r="U157" s="49"/>
      <c r="V157" s="49"/>
      <c r="W157" s="49"/>
      <c r="X157" s="49"/>
      <c r="Y157" s="49"/>
      <c r="Z157" s="49"/>
      <c r="AA157" s="50"/>
      <c r="AB157" s="31"/>
      <c r="AC157" s="42" t="s">
        <v>21</v>
      </c>
      <c r="AD157" s="44"/>
      <c r="AE157" s="51" t="s">
        <v>24</v>
      </c>
      <c r="AF157" s="51"/>
      <c r="AG157" s="53">
        <f>AE157*AF157</f>
        <v>0</v>
      </c>
      <c r="AH157" s="23"/>
    </row>
    <row r="158" spans="2:34">
      <c r="B158" s="39"/>
      <c r="C158" s="40"/>
      <c r="D158" s="40"/>
      <c r="E158" s="40"/>
      <c r="F158" s="40"/>
      <c r="G158" s="40"/>
      <c r="H158" s="41"/>
      <c r="I158" s="45"/>
      <c r="J158" s="46"/>
      <c r="K158" s="46"/>
      <c r="L158" s="46"/>
      <c r="M158" s="46"/>
      <c r="N158" s="46"/>
      <c r="O158" s="47"/>
      <c r="P158" s="31"/>
      <c r="Q158" s="48" t="s">
        <v>985</v>
      </c>
      <c r="R158" s="49"/>
      <c r="S158" s="49"/>
      <c r="T158" s="49"/>
      <c r="U158" s="49"/>
      <c r="V158" s="49"/>
      <c r="W158" s="49"/>
      <c r="X158" s="49"/>
      <c r="Y158" s="49"/>
      <c r="Z158" s="49"/>
      <c r="AA158" s="50"/>
      <c r="AB158" s="31"/>
      <c r="AC158" s="45"/>
      <c r="AD158" s="47"/>
      <c r="AE158" s="61"/>
      <c r="AF158" s="52"/>
      <c r="AG158" s="54"/>
      <c r="AH158" s="23"/>
    </row>
    <row r="159" spans="2:34">
      <c r="B159" s="36"/>
      <c r="C159" s="37"/>
      <c r="D159" s="37"/>
      <c r="E159" s="37"/>
      <c r="F159" s="37"/>
      <c r="G159" s="37"/>
      <c r="H159" s="38"/>
      <c r="I159" s="42"/>
      <c r="J159" s="43"/>
      <c r="K159" s="43"/>
      <c r="L159" s="43"/>
      <c r="M159" s="43"/>
      <c r="N159" s="43"/>
      <c r="O159" s="44"/>
      <c r="P159" s="31"/>
      <c r="Q159" s="48"/>
      <c r="R159" s="49"/>
      <c r="S159" s="49"/>
      <c r="T159" s="49"/>
      <c r="U159" s="49"/>
      <c r="V159" s="49"/>
      <c r="W159" s="49"/>
      <c r="X159" s="49"/>
      <c r="Y159" s="49"/>
      <c r="Z159" s="49"/>
      <c r="AA159" s="50"/>
      <c r="AB159" s="31"/>
      <c r="AC159" s="42"/>
      <c r="AD159" s="44"/>
      <c r="AE159" s="51" t="s">
        <v>24</v>
      </c>
      <c r="AF159" s="51"/>
      <c r="AG159" s="53">
        <f t="shared" ref="AG159" si="0">AE159*AF159</f>
        <v>0</v>
      </c>
      <c r="AH159" s="23"/>
    </row>
    <row r="160" spans="2:34">
      <c r="B160" s="39"/>
      <c r="C160" s="40"/>
      <c r="D160" s="40"/>
      <c r="E160" s="40"/>
      <c r="F160" s="40"/>
      <c r="G160" s="40"/>
      <c r="H160" s="41"/>
      <c r="I160" s="45"/>
      <c r="J160" s="46"/>
      <c r="K160" s="46"/>
      <c r="L160" s="46"/>
      <c r="M160" s="46"/>
      <c r="N160" s="46"/>
      <c r="O160" s="47"/>
      <c r="P160" s="31"/>
      <c r="Q160" s="48" t="s">
        <v>986</v>
      </c>
      <c r="R160" s="49"/>
      <c r="S160" s="49"/>
      <c r="T160" s="49"/>
      <c r="U160" s="49"/>
      <c r="V160" s="49"/>
      <c r="W160" s="49"/>
      <c r="X160" s="49"/>
      <c r="Y160" s="49"/>
      <c r="Z160" s="49"/>
      <c r="AA160" s="50"/>
      <c r="AB160" s="31"/>
      <c r="AC160" s="45"/>
      <c r="AD160" s="47"/>
      <c r="AE160" s="61"/>
      <c r="AF160" s="52"/>
      <c r="AG160" s="54"/>
      <c r="AH160" s="23"/>
    </row>
    <row r="161" spans="2:34">
      <c r="B161" s="36"/>
      <c r="C161" s="37"/>
      <c r="D161" s="37"/>
      <c r="E161" s="37"/>
      <c r="F161" s="37"/>
      <c r="G161" s="37"/>
      <c r="H161" s="38"/>
      <c r="I161" s="42"/>
      <c r="J161" s="43"/>
      <c r="K161" s="43"/>
      <c r="L161" s="43"/>
      <c r="M161" s="43"/>
      <c r="N161" s="43"/>
      <c r="O161" s="44"/>
      <c r="P161" s="31"/>
      <c r="Q161" s="48"/>
      <c r="R161" s="49"/>
      <c r="S161" s="49"/>
      <c r="T161" s="49"/>
      <c r="U161" s="49"/>
      <c r="V161" s="49"/>
      <c r="W161" s="49"/>
      <c r="X161" s="49"/>
      <c r="Y161" s="49"/>
      <c r="Z161" s="49"/>
      <c r="AA161" s="50"/>
      <c r="AB161" s="31"/>
      <c r="AC161" s="42"/>
      <c r="AD161" s="44"/>
      <c r="AE161" s="51" t="s">
        <v>24</v>
      </c>
      <c r="AF161" s="51"/>
      <c r="AG161" s="53">
        <f t="shared" ref="AG161" si="1">AE161*AF161</f>
        <v>0</v>
      </c>
      <c r="AH161" s="23"/>
    </row>
    <row r="162" spans="2:34">
      <c r="B162" s="39"/>
      <c r="C162" s="40"/>
      <c r="D162" s="40"/>
      <c r="E162" s="40"/>
      <c r="F162" s="40"/>
      <c r="G162" s="40"/>
      <c r="H162" s="41"/>
      <c r="I162" s="45"/>
      <c r="J162" s="46"/>
      <c r="K162" s="46"/>
      <c r="L162" s="46"/>
      <c r="M162" s="46"/>
      <c r="N162" s="46"/>
      <c r="O162" s="47"/>
      <c r="P162" s="31"/>
      <c r="Q162" s="48"/>
      <c r="R162" s="49"/>
      <c r="S162" s="49"/>
      <c r="T162" s="49"/>
      <c r="U162" s="49"/>
      <c r="V162" s="49"/>
      <c r="W162" s="49"/>
      <c r="X162" s="49"/>
      <c r="Y162" s="49"/>
      <c r="Z162" s="49"/>
      <c r="AA162" s="50"/>
      <c r="AB162" s="31"/>
      <c r="AC162" s="45"/>
      <c r="AD162" s="47"/>
      <c r="AE162" s="61"/>
      <c r="AF162" s="52"/>
      <c r="AG162" s="54"/>
      <c r="AH162" s="23"/>
    </row>
    <row r="163" spans="2:34">
      <c r="B163" s="36"/>
      <c r="C163" s="37"/>
      <c r="D163" s="37"/>
      <c r="E163" s="37"/>
      <c r="F163" s="37"/>
      <c r="G163" s="37"/>
      <c r="H163" s="38"/>
      <c r="I163" s="42"/>
      <c r="J163" s="43"/>
      <c r="K163" s="43"/>
      <c r="L163" s="43"/>
      <c r="M163" s="43"/>
      <c r="N163" s="43"/>
      <c r="O163" s="44"/>
      <c r="P163" s="31"/>
      <c r="Q163" s="48" t="s">
        <v>988</v>
      </c>
      <c r="R163" s="49"/>
      <c r="S163" s="49"/>
      <c r="T163" s="49"/>
      <c r="U163" s="49"/>
      <c r="V163" s="49"/>
      <c r="W163" s="49"/>
      <c r="X163" s="49"/>
      <c r="Y163" s="49"/>
      <c r="Z163" s="49"/>
      <c r="AA163" s="50"/>
      <c r="AB163" s="31"/>
      <c r="AC163" s="42"/>
      <c r="AD163" s="44"/>
      <c r="AE163" s="51" t="s">
        <v>24</v>
      </c>
      <c r="AF163" s="51"/>
      <c r="AG163" s="53">
        <f t="shared" ref="AG163" si="2">AE163*AF163</f>
        <v>0</v>
      </c>
      <c r="AH163" s="23"/>
    </row>
    <row r="164" spans="2:34">
      <c r="B164" s="39"/>
      <c r="C164" s="40"/>
      <c r="D164" s="40"/>
      <c r="E164" s="40"/>
      <c r="F164" s="40"/>
      <c r="G164" s="40"/>
      <c r="H164" s="41"/>
      <c r="I164" s="45"/>
      <c r="J164" s="46"/>
      <c r="K164" s="46"/>
      <c r="L164" s="46"/>
      <c r="M164" s="46"/>
      <c r="N164" s="46"/>
      <c r="O164" s="47"/>
      <c r="P164" s="31"/>
      <c r="Q164" s="48"/>
      <c r="R164" s="49"/>
      <c r="S164" s="49"/>
      <c r="T164" s="49"/>
      <c r="U164" s="49"/>
      <c r="V164" s="49"/>
      <c r="W164" s="49"/>
      <c r="X164" s="49"/>
      <c r="Y164" s="49"/>
      <c r="Z164" s="49"/>
      <c r="AA164" s="50"/>
      <c r="AB164" s="31"/>
      <c r="AC164" s="45"/>
      <c r="AD164" s="47"/>
      <c r="AE164" s="61"/>
      <c r="AF164" s="52"/>
      <c r="AG164" s="54"/>
      <c r="AH164" s="23"/>
    </row>
    <row r="165" spans="2:34">
      <c r="B165" s="36"/>
      <c r="C165" s="37"/>
      <c r="D165" s="37"/>
      <c r="E165" s="37"/>
      <c r="F165" s="37"/>
      <c r="G165" s="37"/>
      <c r="H165" s="38"/>
      <c r="I165" s="42"/>
      <c r="J165" s="43"/>
      <c r="K165" s="43"/>
      <c r="L165" s="43"/>
      <c r="M165" s="43"/>
      <c r="N165" s="43"/>
      <c r="O165" s="44"/>
      <c r="P165" s="31"/>
      <c r="Q165" s="48"/>
      <c r="R165" s="49"/>
      <c r="S165" s="49"/>
      <c r="T165" s="49"/>
      <c r="U165" s="49"/>
      <c r="V165" s="49"/>
      <c r="W165" s="49"/>
      <c r="X165" s="49"/>
      <c r="Y165" s="49"/>
      <c r="Z165" s="49"/>
      <c r="AA165" s="50"/>
      <c r="AB165" s="31"/>
      <c r="AC165" s="42"/>
      <c r="AD165" s="44"/>
      <c r="AE165" s="51"/>
      <c r="AF165" s="51"/>
      <c r="AG165" s="53"/>
      <c r="AH165" s="23"/>
    </row>
    <row r="166" spans="2:34">
      <c r="B166" s="39"/>
      <c r="C166" s="40"/>
      <c r="D166" s="40"/>
      <c r="E166" s="40"/>
      <c r="F166" s="40"/>
      <c r="G166" s="40"/>
      <c r="H166" s="41"/>
      <c r="I166" s="45"/>
      <c r="J166" s="46"/>
      <c r="K166" s="46"/>
      <c r="L166" s="46"/>
      <c r="M166" s="46"/>
      <c r="N166" s="46"/>
      <c r="O166" s="47"/>
      <c r="P166" s="31"/>
      <c r="Q166" s="48"/>
      <c r="R166" s="49"/>
      <c r="S166" s="49"/>
      <c r="T166" s="49"/>
      <c r="U166" s="49"/>
      <c r="V166" s="49"/>
      <c r="W166" s="49"/>
      <c r="X166" s="49"/>
      <c r="Y166" s="49"/>
      <c r="Z166" s="49"/>
      <c r="AA166" s="50"/>
      <c r="AB166" s="31"/>
      <c r="AC166" s="45"/>
      <c r="AD166" s="47"/>
      <c r="AE166" s="52"/>
      <c r="AF166" s="52"/>
      <c r="AG166" s="54"/>
      <c r="AH166" s="23"/>
    </row>
    <row r="167" spans="2:34">
      <c r="B167" s="36"/>
      <c r="C167" s="37"/>
      <c r="D167" s="37"/>
      <c r="E167" s="37"/>
      <c r="F167" s="37"/>
      <c r="G167" s="37"/>
      <c r="H167" s="38"/>
      <c r="I167" s="42"/>
      <c r="J167" s="43"/>
      <c r="K167" s="43"/>
      <c r="L167" s="43"/>
      <c r="M167" s="43"/>
      <c r="N167" s="43"/>
      <c r="O167" s="44"/>
      <c r="P167" s="31"/>
      <c r="Q167" s="48"/>
      <c r="R167" s="49"/>
      <c r="S167" s="49"/>
      <c r="T167" s="49"/>
      <c r="U167" s="49"/>
      <c r="V167" s="49"/>
      <c r="W167" s="49"/>
      <c r="X167" s="49"/>
      <c r="Y167" s="49"/>
      <c r="Z167" s="49"/>
      <c r="AA167" s="50"/>
      <c r="AB167" s="31"/>
      <c r="AC167" s="42"/>
      <c r="AD167" s="44"/>
      <c r="AE167" s="51"/>
      <c r="AF167" s="51"/>
      <c r="AG167" s="53"/>
      <c r="AH167" s="23"/>
    </row>
    <row r="168" spans="2:34">
      <c r="B168" s="55"/>
      <c r="C168" s="56"/>
      <c r="D168" s="56"/>
      <c r="E168" s="56"/>
      <c r="F168" s="56"/>
      <c r="G168" s="56"/>
      <c r="H168" s="57"/>
      <c r="I168" s="58"/>
      <c r="J168" s="59"/>
      <c r="K168" s="59"/>
      <c r="L168" s="59"/>
      <c r="M168" s="59"/>
      <c r="N168" s="59"/>
      <c r="O168" s="60"/>
      <c r="P168" s="31"/>
      <c r="Q168" s="48"/>
      <c r="R168" s="49"/>
      <c r="S168" s="49"/>
      <c r="T168" s="49"/>
      <c r="U168" s="49"/>
      <c r="V168" s="49"/>
      <c r="W168" s="49"/>
      <c r="X168" s="49"/>
      <c r="Y168" s="49"/>
      <c r="Z168" s="49"/>
      <c r="AA168" s="50"/>
      <c r="AB168" s="31"/>
      <c r="AC168" s="58"/>
      <c r="AD168" s="60"/>
      <c r="AE168" s="61"/>
      <c r="AF168" s="61"/>
      <c r="AG168" s="62"/>
      <c r="AH168" s="23"/>
    </row>
    <row r="169" spans="2:34">
      <c r="B169" s="39"/>
      <c r="C169" s="40"/>
      <c r="D169" s="40"/>
      <c r="E169" s="40"/>
      <c r="F169" s="40"/>
      <c r="G169" s="40"/>
      <c r="H169" s="41"/>
      <c r="I169" s="45"/>
      <c r="J169" s="46"/>
      <c r="K169" s="46"/>
      <c r="L169" s="46"/>
      <c r="M169" s="46"/>
      <c r="N169" s="46"/>
      <c r="O169" s="47"/>
      <c r="P169" s="31"/>
      <c r="Q169" s="48"/>
      <c r="R169" s="49"/>
      <c r="S169" s="49"/>
      <c r="T169" s="49"/>
      <c r="U169" s="49"/>
      <c r="V169" s="49"/>
      <c r="W169" s="49"/>
      <c r="X169" s="49"/>
      <c r="Y169" s="49"/>
      <c r="Z169" s="49"/>
      <c r="AA169" s="50"/>
      <c r="AB169" s="31"/>
      <c r="AC169" s="45"/>
      <c r="AD169" s="47"/>
      <c r="AE169" s="52"/>
      <c r="AF169" s="52"/>
      <c r="AG169" s="54"/>
      <c r="AH169" s="23"/>
    </row>
    <row r="170" spans="2:34">
      <c r="B170" s="36"/>
      <c r="C170" s="37"/>
      <c r="D170" s="37"/>
      <c r="E170" s="37"/>
      <c r="F170" s="37"/>
      <c r="G170" s="37"/>
      <c r="H170" s="38"/>
      <c r="I170" s="42"/>
      <c r="J170" s="43"/>
      <c r="K170" s="43"/>
      <c r="L170" s="43"/>
      <c r="M170" s="43"/>
      <c r="N170" s="43"/>
      <c r="O170" s="44"/>
      <c r="P170" s="31"/>
      <c r="Q170" s="48"/>
      <c r="R170" s="49"/>
      <c r="S170" s="49"/>
      <c r="T170" s="49"/>
      <c r="U170" s="49"/>
      <c r="V170" s="49"/>
      <c r="W170" s="49"/>
      <c r="X170" s="49"/>
      <c r="Y170" s="49"/>
      <c r="Z170" s="49"/>
      <c r="AA170" s="50"/>
      <c r="AB170" s="31"/>
      <c r="AC170" s="42"/>
      <c r="AD170" s="44"/>
      <c r="AE170" s="51"/>
      <c r="AF170" s="51"/>
      <c r="AG170" s="53"/>
      <c r="AH170" s="23"/>
    </row>
    <row r="171" spans="2:34">
      <c r="B171" s="39"/>
      <c r="C171" s="40"/>
      <c r="D171" s="40"/>
      <c r="E171" s="40"/>
      <c r="F171" s="40"/>
      <c r="G171" s="40"/>
      <c r="H171" s="41"/>
      <c r="I171" s="45"/>
      <c r="J171" s="46"/>
      <c r="K171" s="46"/>
      <c r="L171" s="46"/>
      <c r="M171" s="46"/>
      <c r="N171" s="46"/>
      <c r="O171" s="47"/>
      <c r="P171" s="31"/>
      <c r="Q171" s="48"/>
      <c r="R171" s="49"/>
      <c r="S171" s="49"/>
      <c r="T171" s="49"/>
      <c r="U171" s="49"/>
      <c r="V171" s="49"/>
      <c r="W171" s="49"/>
      <c r="X171" s="49"/>
      <c r="Y171" s="49"/>
      <c r="Z171" s="49"/>
      <c r="AA171" s="50"/>
      <c r="AB171" s="31"/>
      <c r="AC171" s="45"/>
      <c r="AD171" s="47"/>
      <c r="AE171" s="52"/>
      <c r="AF171" s="52"/>
      <c r="AG171" s="54"/>
      <c r="AH171" s="23"/>
    </row>
    <row r="172" spans="2:34">
      <c r="B172" s="36"/>
      <c r="C172" s="37"/>
      <c r="D172" s="37"/>
      <c r="E172" s="37"/>
      <c r="F172" s="37"/>
      <c r="G172" s="37"/>
      <c r="H172" s="38"/>
      <c r="I172" s="42"/>
      <c r="J172" s="43"/>
      <c r="K172" s="43"/>
      <c r="L172" s="43"/>
      <c r="M172" s="43"/>
      <c r="N172" s="43"/>
      <c r="O172" s="44"/>
      <c r="P172" s="31"/>
      <c r="Q172" s="48"/>
      <c r="R172" s="49"/>
      <c r="S172" s="49"/>
      <c r="T172" s="49"/>
      <c r="U172" s="49"/>
      <c r="V172" s="49"/>
      <c r="W172" s="49"/>
      <c r="X172" s="49"/>
      <c r="Y172" s="49"/>
      <c r="Z172" s="49"/>
      <c r="AA172" s="50"/>
      <c r="AB172" s="31"/>
      <c r="AC172" s="42"/>
      <c r="AD172" s="44"/>
      <c r="AE172" s="51"/>
      <c r="AF172" s="51"/>
      <c r="AG172" s="53"/>
      <c r="AH172" s="23"/>
    </row>
    <row r="173" spans="2:34">
      <c r="B173" s="39"/>
      <c r="C173" s="40"/>
      <c r="D173" s="40"/>
      <c r="E173" s="40"/>
      <c r="F173" s="40"/>
      <c r="G173" s="40"/>
      <c r="H173" s="41"/>
      <c r="I173" s="45"/>
      <c r="J173" s="46"/>
      <c r="K173" s="46"/>
      <c r="L173" s="46"/>
      <c r="M173" s="46"/>
      <c r="N173" s="46"/>
      <c r="O173" s="47"/>
      <c r="P173" s="31"/>
      <c r="Q173" s="48"/>
      <c r="R173" s="49"/>
      <c r="S173" s="49"/>
      <c r="T173" s="49"/>
      <c r="U173" s="49"/>
      <c r="V173" s="49"/>
      <c r="W173" s="49"/>
      <c r="X173" s="49"/>
      <c r="Y173" s="49"/>
      <c r="Z173" s="49"/>
      <c r="AA173" s="50"/>
      <c r="AB173" s="31"/>
      <c r="AC173" s="45"/>
      <c r="AD173" s="47"/>
      <c r="AE173" s="52"/>
      <c r="AF173" s="52"/>
      <c r="AG173" s="54"/>
      <c r="AH173" s="23"/>
    </row>
    <row r="174" spans="2:34">
      <c r="AF174" t="s">
        <v>979</v>
      </c>
      <c r="AG174" s="35">
        <f>SUM(AG130:AG151)+SUM(AG103:AG124)+SUM(AG73:AG98)+SUM(AG57:AG68)+SUM(AG35:AG52)+SUM(AG5:AG30)+SUM(AG154:AG173)</f>
        <v>0</v>
      </c>
      <c r="AH174" s="23"/>
    </row>
  </sheetData>
  <mergeCells count="643">
    <mergeCell ref="B3:AG3"/>
    <mergeCell ref="B4:H4"/>
    <mergeCell ref="I4:O4"/>
    <mergeCell ref="P4:AF4"/>
    <mergeCell ref="B2:H2"/>
    <mergeCell ref="I2:O2"/>
    <mergeCell ref="P2:AB2"/>
    <mergeCell ref="AC2:AD2"/>
    <mergeCell ref="Q9:AA9"/>
    <mergeCell ref="AE10:AE11"/>
    <mergeCell ref="AG5:AG7"/>
    <mergeCell ref="Q6:AA6"/>
    <mergeCell ref="Q7:AA7"/>
    <mergeCell ref="B8:H9"/>
    <mergeCell ref="I8:O9"/>
    <mergeCell ref="Q8:AA8"/>
    <mergeCell ref="AC8:AD9"/>
    <mergeCell ref="AE8:AE9"/>
    <mergeCell ref="AF8:AF9"/>
    <mergeCell ref="AG8:AG9"/>
    <mergeCell ref="B5:H7"/>
    <mergeCell ref="I5:O7"/>
    <mergeCell ref="Q5:AA5"/>
    <mergeCell ref="AC5:AD7"/>
    <mergeCell ref="AE5:AE7"/>
    <mergeCell ref="AF5:AF7"/>
    <mergeCell ref="Q13:AA13"/>
    <mergeCell ref="B14:H16"/>
    <mergeCell ref="I14:O16"/>
    <mergeCell ref="Q14:AA14"/>
    <mergeCell ref="AC14:AD16"/>
    <mergeCell ref="AE14:AE16"/>
    <mergeCell ref="AF10:AF11"/>
    <mergeCell ref="AG10:AG11"/>
    <mergeCell ref="Q11:AA11"/>
    <mergeCell ref="B12:H13"/>
    <mergeCell ref="I12:O13"/>
    <mergeCell ref="Q12:AA12"/>
    <mergeCell ref="AC12:AD13"/>
    <mergeCell ref="AE12:AE13"/>
    <mergeCell ref="AF12:AF13"/>
    <mergeCell ref="AG12:AG13"/>
    <mergeCell ref="AF14:AF16"/>
    <mergeCell ref="AG14:AG16"/>
    <mergeCell ref="Q15:AA15"/>
    <mergeCell ref="Q16:AA16"/>
    <mergeCell ref="B10:H11"/>
    <mergeCell ref="I10:O11"/>
    <mergeCell ref="Q10:AA10"/>
    <mergeCell ref="AC10:AD11"/>
    <mergeCell ref="B17:H18"/>
    <mergeCell ref="I17:O18"/>
    <mergeCell ref="Q17:AA17"/>
    <mergeCell ref="AC17:AD18"/>
    <mergeCell ref="AE17:AE18"/>
    <mergeCell ref="AF17:AF18"/>
    <mergeCell ref="AG17:AG18"/>
    <mergeCell ref="Q18:AA18"/>
    <mergeCell ref="B19:H20"/>
    <mergeCell ref="I19:O20"/>
    <mergeCell ref="Q19:AA19"/>
    <mergeCell ref="AC19:AD20"/>
    <mergeCell ref="AE19:AE20"/>
    <mergeCell ref="AF19:AF20"/>
    <mergeCell ref="AG19:AG20"/>
    <mergeCell ref="Q20:AA20"/>
    <mergeCell ref="AG21:AG22"/>
    <mergeCell ref="Q22:AA22"/>
    <mergeCell ref="B23:H24"/>
    <mergeCell ref="I23:O24"/>
    <mergeCell ref="Q23:AA23"/>
    <mergeCell ref="AC23:AD24"/>
    <mergeCell ref="AE23:AE24"/>
    <mergeCell ref="AF23:AF24"/>
    <mergeCell ref="AG23:AG24"/>
    <mergeCell ref="Q24:AA24"/>
    <mergeCell ref="B21:H22"/>
    <mergeCell ref="I21:O22"/>
    <mergeCell ref="Q21:AA21"/>
    <mergeCell ref="AC21:AD22"/>
    <mergeCell ref="AE21:AE22"/>
    <mergeCell ref="AF21:AF22"/>
    <mergeCell ref="AG25:AG26"/>
    <mergeCell ref="Q26:AA26"/>
    <mergeCell ref="B27:H28"/>
    <mergeCell ref="I27:O28"/>
    <mergeCell ref="Q27:AA27"/>
    <mergeCell ref="AC27:AD28"/>
    <mergeCell ref="AE27:AE28"/>
    <mergeCell ref="AF27:AF28"/>
    <mergeCell ref="AG27:AG28"/>
    <mergeCell ref="Q28:AA28"/>
    <mergeCell ref="B25:H26"/>
    <mergeCell ref="I25:O26"/>
    <mergeCell ref="Q25:AA25"/>
    <mergeCell ref="AC25:AD26"/>
    <mergeCell ref="AE25:AE26"/>
    <mergeCell ref="AF25:AF26"/>
    <mergeCell ref="AG29:AG30"/>
    <mergeCell ref="Q30:AA30"/>
    <mergeCell ref="B31:C31"/>
    <mergeCell ref="D31:AC31"/>
    <mergeCell ref="AE31:AE33"/>
    <mergeCell ref="AF31:AF33"/>
    <mergeCell ref="AG31:AG33"/>
    <mergeCell ref="B32:C32"/>
    <mergeCell ref="D32:AC32"/>
    <mergeCell ref="B33:C33"/>
    <mergeCell ref="B29:H30"/>
    <mergeCell ref="I29:O30"/>
    <mergeCell ref="Q29:AA29"/>
    <mergeCell ref="AC29:AD30"/>
    <mergeCell ref="AE29:AE30"/>
    <mergeCell ref="AF29:AF30"/>
    <mergeCell ref="D33:AC33"/>
    <mergeCell ref="B34:H34"/>
    <mergeCell ref="I34:O34"/>
    <mergeCell ref="P34:AF34"/>
    <mergeCell ref="B35:H36"/>
    <mergeCell ref="I35:O36"/>
    <mergeCell ref="Q35:AA35"/>
    <mergeCell ref="AC35:AD36"/>
    <mergeCell ref="AE35:AE36"/>
    <mergeCell ref="Q38:AA38"/>
    <mergeCell ref="AF35:AF36"/>
    <mergeCell ref="AG35:AG36"/>
    <mergeCell ref="Q36:AA36"/>
    <mergeCell ref="B37:H38"/>
    <mergeCell ref="I37:O38"/>
    <mergeCell ref="Q37:AA37"/>
    <mergeCell ref="AC37:AD38"/>
    <mergeCell ref="AE37:AE38"/>
    <mergeCell ref="AF37:AF38"/>
    <mergeCell ref="AG37:AG38"/>
    <mergeCell ref="Q42:AA42"/>
    <mergeCell ref="B43:H44"/>
    <mergeCell ref="I43:O44"/>
    <mergeCell ref="Q43:AA43"/>
    <mergeCell ref="AC43:AD44"/>
    <mergeCell ref="AE43:AE44"/>
    <mergeCell ref="AF39:AF40"/>
    <mergeCell ref="AG39:AG40"/>
    <mergeCell ref="Q40:AA40"/>
    <mergeCell ref="B41:H42"/>
    <mergeCell ref="I41:O42"/>
    <mergeCell ref="Q41:AA41"/>
    <mergeCell ref="AC41:AD42"/>
    <mergeCell ref="AE41:AE42"/>
    <mergeCell ref="AF41:AF42"/>
    <mergeCell ref="AG41:AG42"/>
    <mergeCell ref="B39:H40"/>
    <mergeCell ref="I39:O40"/>
    <mergeCell ref="Q39:AA39"/>
    <mergeCell ref="AC39:AD40"/>
    <mergeCell ref="AE39:AE40"/>
    <mergeCell ref="Q46:AA46"/>
    <mergeCell ref="B47:H48"/>
    <mergeCell ref="I47:O48"/>
    <mergeCell ref="Q47:AA47"/>
    <mergeCell ref="AC47:AD48"/>
    <mergeCell ref="AE47:AE48"/>
    <mergeCell ref="AF43:AF44"/>
    <mergeCell ref="AG43:AG44"/>
    <mergeCell ref="Q44:AA44"/>
    <mergeCell ref="B45:H46"/>
    <mergeCell ref="I45:O46"/>
    <mergeCell ref="Q45:AA45"/>
    <mergeCell ref="AC45:AD46"/>
    <mergeCell ref="AE45:AE46"/>
    <mergeCell ref="AF45:AF46"/>
    <mergeCell ref="AG45:AG46"/>
    <mergeCell ref="Q50:AA50"/>
    <mergeCell ref="B51:H52"/>
    <mergeCell ref="I51:O52"/>
    <mergeCell ref="Q51:AA51"/>
    <mergeCell ref="AC51:AD52"/>
    <mergeCell ref="AE51:AE52"/>
    <mergeCell ref="AF47:AF48"/>
    <mergeCell ref="AG47:AG48"/>
    <mergeCell ref="Q48:AA48"/>
    <mergeCell ref="B49:H50"/>
    <mergeCell ref="I49:O50"/>
    <mergeCell ref="Q49:AA49"/>
    <mergeCell ref="AC49:AD50"/>
    <mergeCell ref="AE49:AE50"/>
    <mergeCell ref="AF49:AF50"/>
    <mergeCell ref="AG49:AG50"/>
    <mergeCell ref="B55:C55"/>
    <mergeCell ref="D55:AC55"/>
    <mergeCell ref="B56:H56"/>
    <mergeCell ref="I56:O56"/>
    <mergeCell ref="P56:AF56"/>
    <mergeCell ref="AF51:AF52"/>
    <mergeCell ref="AG51:AG52"/>
    <mergeCell ref="Q52:AA52"/>
    <mergeCell ref="B53:C53"/>
    <mergeCell ref="D53:AC53"/>
    <mergeCell ref="AE53:AE55"/>
    <mergeCell ref="AF53:AF55"/>
    <mergeCell ref="AG53:AG55"/>
    <mergeCell ref="B54:C54"/>
    <mergeCell ref="D54:AC54"/>
    <mergeCell ref="AG57:AG58"/>
    <mergeCell ref="Q58:AA58"/>
    <mergeCell ref="B59:H60"/>
    <mergeCell ref="I59:O60"/>
    <mergeCell ref="Q59:AA59"/>
    <mergeCell ref="AC59:AD60"/>
    <mergeCell ref="AE59:AE60"/>
    <mergeCell ref="AF59:AF60"/>
    <mergeCell ref="AG59:AG60"/>
    <mergeCell ref="Q60:AA60"/>
    <mergeCell ref="B57:H58"/>
    <mergeCell ref="I57:O58"/>
    <mergeCell ref="Q57:AA57"/>
    <mergeCell ref="AC57:AD58"/>
    <mergeCell ref="AE57:AE58"/>
    <mergeCell ref="AF57:AF58"/>
    <mergeCell ref="AG61:AG62"/>
    <mergeCell ref="Q62:AA62"/>
    <mergeCell ref="B63:H64"/>
    <mergeCell ref="I63:O64"/>
    <mergeCell ref="Q63:AA63"/>
    <mergeCell ref="AC63:AD64"/>
    <mergeCell ref="AE63:AE64"/>
    <mergeCell ref="AF63:AF64"/>
    <mergeCell ref="AG63:AG64"/>
    <mergeCell ref="Q64:AA64"/>
    <mergeCell ref="B61:H62"/>
    <mergeCell ref="I61:O62"/>
    <mergeCell ref="Q61:AA61"/>
    <mergeCell ref="AC61:AD62"/>
    <mergeCell ref="AE61:AE62"/>
    <mergeCell ref="AF61:AF62"/>
    <mergeCell ref="AG65:AG66"/>
    <mergeCell ref="Q66:AA66"/>
    <mergeCell ref="B67:H68"/>
    <mergeCell ref="I67:O68"/>
    <mergeCell ref="Q67:AA67"/>
    <mergeCell ref="AC67:AD68"/>
    <mergeCell ref="AE67:AE68"/>
    <mergeCell ref="AF67:AF68"/>
    <mergeCell ref="AG67:AG68"/>
    <mergeCell ref="Q68:AA68"/>
    <mergeCell ref="B65:H66"/>
    <mergeCell ref="I65:O66"/>
    <mergeCell ref="Q65:AA65"/>
    <mergeCell ref="AC65:AD66"/>
    <mergeCell ref="AE65:AE66"/>
    <mergeCell ref="AF65:AF66"/>
    <mergeCell ref="B69:C69"/>
    <mergeCell ref="D69:AC69"/>
    <mergeCell ref="AE69:AE71"/>
    <mergeCell ref="AF69:AF71"/>
    <mergeCell ref="AG69:AG71"/>
    <mergeCell ref="B70:C70"/>
    <mergeCell ref="D70:AC70"/>
    <mergeCell ref="B71:C71"/>
    <mergeCell ref="D71:AC71"/>
    <mergeCell ref="B72:H72"/>
    <mergeCell ref="I72:O72"/>
    <mergeCell ref="P72:AF72"/>
    <mergeCell ref="B73:H74"/>
    <mergeCell ref="I73:O74"/>
    <mergeCell ref="Q73:AA73"/>
    <mergeCell ref="AC73:AD74"/>
    <mergeCell ref="AE73:AE74"/>
    <mergeCell ref="AF73:AF74"/>
    <mergeCell ref="AG73:AG74"/>
    <mergeCell ref="Q74:AA74"/>
    <mergeCell ref="B75:H76"/>
    <mergeCell ref="I75:O76"/>
    <mergeCell ref="Q75:AA75"/>
    <mergeCell ref="AC75:AD76"/>
    <mergeCell ref="AE75:AE76"/>
    <mergeCell ref="AF75:AF76"/>
    <mergeCell ref="AG75:AG76"/>
    <mergeCell ref="Q76:AA76"/>
    <mergeCell ref="AG77:AG78"/>
    <mergeCell ref="Q78:AA78"/>
    <mergeCell ref="B79:H80"/>
    <mergeCell ref="I79:O80"/>
    <mergeCell ref="Q79:AA79"/>
    <mergeCell ref="AC79:AD80"/>
    <mergeCell ref="AE79:AE80"/>
    <mergeCell ref="AF79:AF80"/>
    <mergeCell ref="AG79:AG80"/>
    <mergeCell ref="Q80:AA80"/>
    <mergeCell ref="B77:H78"/>
    <mergeCell ref="I77:O78"/>
    <mergeCell ref="Q77:AA77"/>
    <mergeCell ref="AC77:AD78"/>
    <mergeCell ref="AE77:AE78"/>
    <mergeCell ref="AF77:AF78"/>
    <mergeCell ref="AG81:AG82"/>
    <mergeCell ref="Q82:AA82"/>
    <mergeCell ref="B83:H84"/>
    <mergeCell ref="I83:O84"/>
    <mergeCell ref="Q83:AA83"/>
    <mergeCell ref="AC83:AD84"/>
    <mergeCell ref="AE83:AE84"/>
    <mergeCell ref="AF83:AF84"/>
    <mergeCell ref="AG83:AG84"/>
    <mergeCell ref="Q84:AA84"/>
    <mergeCell ref="B81:H82"/>
    <mergeCell ref="I81:O82"/>
    <mergeCell ref="Q81:AA81"/>
    <mergeCell ref="AC81:AD82"/>
    <mergeCell ref="AE81:AE82"/>
    <mergeCell ref="AF81:AF82"/>
    <mergeCell ref="AG85:AG86"/>
    <mergeCell ref="Q86:AA86"/>
    <mergeCell ref="B87:H88"/>
    <mergeCell ref="I87:O88"/>
    <mergeCell ref="Q87:AA87"/>
    <mergeCell ref="AC87:AD88"/>
    <mergeCell ref="AE87:AE88"/>
    <mergeCell ref="AF87:AF88"/>
    <mergeCell ref="AG87:AG88"/>
    <mergeCell ref="Q88:AA88"/>
    <mergeCell ref="B85:H86"/>
    <mergeCell ref="I85:O86"/>
    <mergeCell ref="Q85:AA85"/>
    <mergeCell ref="AC85:AD86"/>
    <mergeCell ref="AE85:AE86"/>
    <mergeCell ref="AF85:AF86"/>
    <mergeCell ref="AG89:AG90"/>
    <mergeCell ref="Q90:AA90"/>
    <mergeCell ref="B91:H92"/>
    <mergeCell ref="I91:O92"/>
    <mergeCell ref="Q91:AA91"/>
    <mergeCell ref="AC91:AD92"/>
    <mergeCell ref="AE91:AE92"/>
    <mergeCell ref="AF91:AF92"/>
    <mergeCell ref="AG91:AG92"/>
    <mergeCell ref="Q92:AA92"/>
    <mergeCell ref="B89:H90"/>
    <mergeCell ref="I89:O90"/>
    <mergeCell ref="Q89:AA89"/>
    <mergeCell ref="AC89:AD90"/>
    <mergeCell ref="AE89:AE90"/>
    <mergeCell ref="AF89:AF90"/>
    <mergeCell ref="AG93:AG94"/>
    <mergeCell ref="Q94:AA94"/>
    <mergeCell ref="B95:H96"/>
    <mergeCell ref="I95:O96"/>
    <mergeCell ref="Q95:AA95"/>
    <mergeCell ref="AC95:AD96"/>
    <mergeCell ref="AE95:AE96"/>
    <mergeCell ref="AF95:AF96"/>
    <mergeCell ref="AG95:AG96"/>
    <mergeCell ref="Q96:AA96"/>
    <mergeCell ref="B93:H94"/>
    <mergeCell ref="I93:O94"/>
    <mergeCell ref="Q93:AA93"/>
    <mergeCell ref="AC93:AD94"/>
    <mergeCell ref="AE93:AE94"/>
    <mergeCell ref="AF93:AF94"/>
    <mergeCell ref="AG97:AG98"/>
    <mergeCell ref="Q98:AA98"/>
    <mergeCell ref="B99:C99"/>
    <mergeCell ref="D99:AC99"/>
    <mergeCell ref="AE99:AE101"/>
    <mergeCell ref="AF99:AF101"/>
    <mergeCell ref="AG99:AG101"/>
    <mergeCell ref="B100:C100"/>
    <mergeCell ref="D100:AC100"/>
    <mergeCell ref="B101:C101"/>
    <mergeCell ref="B97:H98"/>
    <mergeCell ref="I97:O98"/>
    <mergeCell ref="Q97:AA97"/>
    <mergeCell ref="AC97:AD98"/>
    <mergeCell ref="AE97:AE98"/>
    <mergeCell ref="AF97:AF98"/>
    <mergeCell ref="D101:AC101"/>
    <mergeCell ref="B102:H102"/>
    <mergeCell ref="I102:O102"/>
    <mergeCell ref="P102:AF102"/>
    <mergeCell ref="B103:H104"/>
    <mergeCell ref="I103:O104"/>
    <mergeCell ref="Q103:AA103"/>
    <mergeCell ref="AC103:AD104"/>
    <mergeCell ref="AE103:AE104"/>
    <mergeCell ref="Q106:AA106"/>
    <mergeCell ref="AF103:AF104"/>
    <mergeCell ref="AG103:AG104"/>
    <mergeCell ref="Q104:AA104"/>
    <mergeCell ref="B105:H106"/>
    <mergeCell ref="I105:O106"/>
    <mergeCell ref="Q105:AA105"/>
    <mergeCell ref="AC105:AD106"/>
    <mergeCell ref="AE105:AE106"/>
    <mergeCell ref="AF105:AF106"/>
    <mergeCell ref="AG105:AG106"/>
    <mergeCell ref="Q110:AA110"/>
    <mergeCell ref="B111:H112"/>
    <mergeCell ref="I111:O112"/>
    <mergeCell ref="Q111:AA111"/>
    <mergeCell ref="AC111:AD112"/>
    <mergeCell ref="AE111:AE112"/>
    <mergeCell ref="AF107:AF108"/>
    <mergeCell ref="AG107:AG108"/>
    <mergeCell ref="Q108:AA108"/>
    <mergeCell ref="B109:H110"/>
    <mergeCell ref="I109:O110"/>
    <mergeCell ref="Q109:AA109"/>
    <mergeCell ref="AC109:AD110"/>
    <mergeCell ref="AE109:AE110"/>
    <mergeCell ref="AF109:AF110"/>
    <mergeCell ref="AG109:AG110"/>
    <mergeCell ref="B107:H108"/>
    <mergeCell ref="I107:O108"/>
    <mergeCell ref="Q107:AA107"/>
    <mergeCell ref="AC107:AD108"/>
    <mergeCell ref="AE107:AE108"/>
    <mergeCell ref="Q114:AA114"/>
    <mergeCell ref="B115:H116"/>
    <mergeCell ref="I115:O116"/>
    <mergeCell ref="Q115:AA115"/>
    <mergeCell ref="AC115:AD116"/>
    <mergeCell ref="AE115:AE116"/>
    <mergeCell ref="AF111:AF112"/>
    <mergeCell ref="AG111:AG112"/>
    <mergeCell ref="Q112:AA112"/>
    <mergeCell ref="B113:H114"/>
    <mergeCell ref="I113:O114"/>
    <mergeCell ref="Q113:AA113"/>
    <mergeCell ref="AC113:AD114"/>
    <mergeCell ref="AE113:AE114"/>
    <mergeCell ref="AF113:AF114"/>
    <mergeCell ref="AG113:AG114"/>
    <mergeCell ref="Q118:AA118"/>
    <mergeCell ref="B119:H120"/>
    <mergeCell ref="I119:O120"/>
    <mergeCell ref="Q119:AA119"/>
    <mergeCell ref="AC119:AD120"/>
    <mergeCell ref="AE119:AE120"/>
    <mergeCell ref="AF115:AF116"/>
    <mergeCell ref="AG115:AG116"/>
    <mergeCell ref="Q116:AA116"/>
    <mergeCell ref="B117:H118"/>
    <mergeCell ref="I117:O118"/>
    <mergeCell ref="Q117:AA117"/>
    <mergeCell ref="AC117:AD118"/>
    <mergeCell ref="AE117:AE118"/>
    <mergeCell ref="AF117:AF118"/>
    <mergeCell ref="AG117:AG118"/>
    <mergeCell ref="Q122:AA122"/>
    <mergeCell ref="B123:H124"/>
    <mergeCell ref="I123:O124"/>
    <mergeCell ref="Q123:AA123"/>
    <mergeCell ref="AC123:AD124"/>
    <mergeCell ref="AE123:AE124"/>
    <mergeCell ref="AF119:AF120"/>
    <mergeCell ref="AG119:AG120"/>
    <mergeCell ref="Q120:AA120"/>
    <mergeCell ref="B121:H122"/>
    <mergeCell ref="I121:O122"/>
    <mergeCell ref="Q121:AA121"/>
    <mergeCell ref="AC121:AD122"/>
    <mergeCell ref="AE121:AE122"/>
    <mergeCell ref="AF121:AF122"/>
    <mergeCell ref="AG121:AG122"/>
    <mergeCell ref="B127:C127"/>
    <mergeCell ref="D127:AC127"/>
    <mergeCell ref="B128:H128"/>
    <mergeCell ref="I128:O128"/>
    <mergeCell ref="P128:AF128"/>
    <mergeCell ref="AF123:AF124"/>
    <mergeCell ref="AG123:AG124"/>
    <mergeCell ref="Q124:AA124"/>
    <mergeCell ref="B125:C125"/>
    <mergeCell ref="D125:AC125"/>
    <mergeCell ref="AE125:AE127"/>
    <mergeCell ref="AF125:AF127"/>
    <mergeCell ref="AG125:AG127"/>
    <mergeCell ref="B126:C126"/>
    <mergeCell ref="D126:AC126"/>
    <mergeCell ref="B129:H129"/>
    <mergeCell ref="I129:O129"/>
    <mergeCell ref="P129:AF129"/>
    <mergeCell ref="B130:H132"/>
    <mergeCell ref="I130:O132"/>
    <mergeCell ref="Q130:AA130"/>
    <mergeCell ref="AC130:AD132"/>
    <mergeCell ref="AE130:AE132"/>
    <mergeCell ref="AF130:AF132"/>
    <mergeCell ref="Q134:AA134"/>
    <mergeCell ref="B135:H136"/>
    <mergeCell ref="I135:O136"/>
    <mergeCell ref="Q135:AA135"/>
    <mergeCell ref="AC135:AD136"/>
    <mergeCell ref="AE135:AE136"/>
    <mergeCell ref="AG130:AG132"/>
    <mergeCell ref="Q131:AA131"/>
    <mergeCell ref="Q132:AA132"/>
    <mergeCell ref="B133:H134"/>
    <mergeCell ref="I133:O134"/>
    <mergeCell ref="Q133:AA133"/>
    <mergeCell ref="AC133:AD134"/>
    <mergeCell ref="AE133:AE134"/>
    <mergeCell ref="AF133:AF134"/>
    <mergeCell ref="AG133:AG134"/>
    <mergeCell ref="Q138:AA138"/>
    <mergeCell ref="B139:H140"/>
    <mergeCell ref="I139:O140"/>
    <mergeCell ref="Q139:AA139"/>
    <mergeCell ref="AC139:AD140"/>
    <mergeCell ref="AE139:AE140"/>
    <mergeCell ref="AF135:AF136"/>
    <mergeCell ref="AG135:AG136"/>
    <mergeCell ref="Q136:AA136"/>
    <mergeCell ref="B137:H138"/>
    <mergeCell ref="I137:O138"/>
    <mergeCell ref="Q137:AA137"/>
    <mergeCell ref="AC137:AD138"/>
    <mergeCell ref="AE137:AE138"/>
    <mergeCell ref="AF137:AF138"/>
    <mergeCell ref="AG137:AG138"/>
    <mergeCell ref="Q142:AA142"/>
    <mergeCell ref="B143:H145"/>
    <mergeCell ref="I143:O145"/>
    <mergeCell ref="Q143:AA143"/>
    <mergeCell ref="AC143:AD145"/>
    <mergeCell ref="AE143:AE145"/>
    <mergeCell ref="AF139:AF140"/>
    <mergeCell ref="AG139:AG140"/>
    <mergeCell ref="Q140:AA140"/>
    <mergeCell ref="B141:H142"/>
    <mergeCell ref="I141:O142"/>
    <mergeCell ref="Q141:AA141"/>
    <mergeCell ref="AC141:AD142"/>
    <mergeCell ref="AE141:AE142"/>
    <mergeCell ref="AF141:AF142"/>
    <mergeCell ref="AG141:AG142"/>
    <mergeCell ref="AF143:AF145"/>
    <mergeCell ref="AG143:AG145"/>
    <mergeCell ref="Q144:AA144"/>
    <mergeCell ref="Q145:AA145"/>
    <mergeCell ref="B146:H147"/>
    <mergeCell ref="I146:O147"/>
    <mergeCell ref="Q146:AA146"/>
    <mergeCell ref="AC146:AD147"/>
    <mergeCell ref="AE146:AE147"/>
    <mergeCell ref="AF146:AF147"/>
    <mergeCell ref="AG150:AG151"/>
    <mergeCell ref="Q151:AA151"/>
    <mergeCell ref="B150:H151"/>
    <mergeCell ref="I150:O151"/>
    <mergeCell ref="Q150:AA150"/>
    <mergeCell ref="AC150:AD151"/>
    <mergeCell ref="AE150:AE151"/>
    <mergeCell ref="AF150:AF151"/>
    <mergeCell ref="AG146:AG147"/>
    <mergeCell ref="Q147:AA147"/>
    <mergeCell ref="B148:H149"/>
    <mergeCell ref="I148:O149"/>
    <mergeCell ref="Q148:AA148"/>
    <mergeCell ref="AC148:AD149"/>
    <mergeCell ref="AE148:AE149"/>
    <mergeCell ref="AF148:AF149"/>
    <mergeCell ref="AG148:AG149"/>
    <mergeCell ref="Q149:AA149"/>
    <mergeCell ref="B152:H152"/>
    <mergeCell ref="I152:O152"/>
    <mergeCell ref="P152:AF152"/>
    <mergeCell ref="B153:H153"/>
    <mergeCell ref="I153:O153"/>
    <mergeCell ref="P153:AF153"/>
    <mergeCell ref="B154:H156"/>
    <mergeCell ref="I154:O156"/>
    <mergeCell ref="Q154:AA154"/>
    <mergeCell ref="AC154:AD156"/>
    <mergeCell ref="AE154:AE156"/>
    <mergeCell ref="AF154:AF156"/>
    <mergeCell ref="AG154:AG156"/>
    <mergeCell ref="Q155:AA155"/>
    <mergeCell ref="Q156:AA156"/>
    <mergeCell ref="B157:H158"/>
    <mergeCell ref="I157:O158"/>
    <mergeCell ref="Q157:AA157"/>
    <mergeCell ref="AC157:AD158"/>
    <mergeCell ref="AE157:AE158"/>
    <mergeCell ref="AF157:AF158"/>
    <mergeCell ref="AG157:AG158"/>
    <mergeCell ref="Q158:AA158"/>
    <mergeCell ref="B159:H160"/>
    <mergeCell ref="I159:O160"/>
    <mergeCell ref="Q159:AA159"/>
    <mergeCell ref="AC159:AD160"/>
    <mergeCell ref="AE159:AE160"/>
    <mergeCell ref="AF159:AF160"/>
    <mergeCell ref="AG159:AG160"/>
    <mergeCell ref="Q160:AA160"/>
    <mergeCell ref="B161:H162"/>
    <mergeCell ref="I161:O162"/>
    <mergeCell ref="Q161:AA161"/>
    <mergeCell ref="AC161:AD162"/>
    <mergeCell ref="AE161:AE162"/>
    <mergeCell ref="AF161:AF162"/>
    <mergeCell ref="AG161:AG162"/>
    <mergeCell ref="Q162:AA162"/>
    <mergeCell ref="B163:H164"/>
    <mergeCell ref="I163:O164"/>
    <mergeCell ref="Q163:AA163"/>
    <mergeCell ref="AC163:AD164"/>
    <mergeCell ref="AE163:AE164"/>
    <mergeCell ref="AF163:AF164"/>
    <mergeCell ref="AG163:AG164"/>
    <mergeCell ref="Q164:AA164"/>
    <mergeCell ref="B165:H166"/>
    <mergeCell ref="I165:O166"/>
    <mergeCell ref="Q165:AA165"/>
    <mergeCell ref="AC165:AD166"/>
    <mergeCell ref="AE165:AE166"/>
    <mergeCell ref="AF165:AF166"/>
    <mergeCell ref="AG165:AG166"/>
    <mergeCell ref="Q166:AA166"/>
    <mergeCell ref="B167:H169"/>
    <mergeCell ref="I167:O169"/>
    <mergeCell ref="Q167:AA167"/>
    <mergeCell ref="AC167:AD169"/>
    <mergeCell ref="AE167:AE169"/>
    <mergeCell ref="AF167:AF169"/>
    <mergeCell ref="AG167:AG169"/>
    <mergeCell ref="Q168:AA168"/>
    <mergeCell ref="Q169:AA169"/>
    <mergeCell ref="B170:H171"/>
    <mergeCell ref="I170:O171"/>
    <mergeCell ref="Q170:AA170"/>
    <mergeCell ref="AC170:AD171"/>
    <mergeCell ref="AE170:AE171"/>
    <mergeCell ref="AF170:AF171"/>
    <mergeCell ref="AG170:AG171"/>
    <mergeCell ref="Q171:AA171"/>
    <mergeCell ref="B172:H173"/>
    <mergeCell ref="I172:O173"/>
    <mergeCell ref="Q172:AA172"/>
    <mergeCell ref="AC172:AD173"/>
    <mergeCell ref="AE172:AE173"/>
    <mergeCell ref="AF172:AF173"/>
    <mergeCell ref="AG172:AG173"/>
    <mergeCell ref="Q173:AA173"/>
  </mergeCell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3C26-AFF2-400D-A016-9D6CDBB97E23}">
  <dimension ref="B2:AB592"/>
  <sheetViews>
    <sheetView topLeftCell="A383" zoomScale="85" zoomScaleNormal="85" workbookViewId="0">
      <selection activeCell="I456" sqref="I456:Q456"/>
    </sheetView>
  </sheetViews>
  <sheetFormatPr defaultRowHeight="14.4"/>
  <cols>
    <col min="2" max="5" width="1.44140625" customWidth="1"/>
    <col min="21" max="21" width="12" customWidth="1"/>
    <col min="22" max="25" width="3.33203125" customWidth="1"/>
    <col min="26" max="26" width="11.44140625" customWidth="1"/>
    <col min="28" max="28" width="21.109375" customWidth="1"/>
  </cols>
  <sheetData>
    <row r="2" spans="2:28" ht="29.4" customHeight="1">
      <c r="B2" s="114" t="s">
        <v>3</v>
      </c>
      <c r="C2" s="115"/>
      <c r="D2" s="115"/>
      <c r="E2" s="116"/>
      <c r="F2" s="114" t="s">
        <v>65</v>
      </c>
      <c r="G2" s="115"/>
      <c r="H2" s="116"/>
      <c r="I2" s="114" t="s">
        <v>66</v>
      </c>
      <c r="J2" s="115"/>
      <c r="K2" s="115"/>
      <c r="L2" s="115"/>
      <c r="M2" s="115"/>
      <c r="N2" s="115"/>
      <c r="O2" s="115"/>
      <c r="P2" s="115"/>
      <c r="Q2" s="116"/>
      <c r="R2" s="114" t="s">
        <v>67</v>
      </c>
      <c r="S2" s="116"/>
      <c r="T2" s="114" t="s">
        <v>981</v>
      </c>
      <c r="U2" s="116"/>
      <c r="V2" s="114" t="s">
        <v>68</v>
      </c>
      <c r="W2" s="115"/>
      <c r="X2" s="115"/>
      <c r="Y2" s="115"/>
      <c r="Z2" s="24" t="s">
        <v>590</v>
      </c>
      <c r="AA2" s="25" t="s">
        <v>591</v>
      </c>
      <c r="AB2" s="34" t="s">
        <v>980</v>
      </c>
    </row>
    <row r="3" spans="2:28" ht="14.4" customHeight="1">
      <c r="B3" s="81" t="s">
        <v>24</v>
      </c>
      <c r="C3" s="82"/>
      <c r="D3" s="82"/>
      <c r="E3" s="83"/>
      <c r="F3" s="98" t="s">
        <v>48</v>
      </c>
      <c r="G3" s="99"/>
      <c r="H3" s="100"/>
      <c r="I3" s="101" t="s">
        <v>49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23"/>
      <c r="AA3" s="23"/>
      <c r="AB3" s="23"/>
    </row>
    <row r="4" spans="2:28" ht="14.4" customHeight="1">
      <c r="B4" s="81" t="s">
        <v>4</v>
      </c>
      <c r="C4" s="82"/>
      <c r="D4" s="82"/>
      <c r="E4" s="83"/>
      <c r="F4" s="98" t="s">
        <v>48</v>
      </c>
      <c r="G4" s="99"/>
      <c r="H4" s="100"/>
      <c r="I4" s="101" t="s">
        <v>50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23"/>
      <c r="AA4" s="23"/>
      <c r="AB4" s="23"/>
    </row>
    <row r="5" spans="2:28" ht="14.4" customHeight="1">
      <c r="B5" s="93" t="s">
        <v>51</v>
      </c>
      <c r="C5" s="103"/>
      <c r="D5" s="103"/>
      <c r="E5" s="94"/>
      <c r="F5" s="104" t="s">
        <v>52</v>
      </c>
      <c r="G5" s="105"/>
      <c r="H5" s="106"/>
      <c r="I5" s="90" t="s">
        <v>53</v>
      </c>
      <c r="J5" s="91"/>
      <c r="K5" s="91"/>
      <c r="L5" s="91"/>
      <c r="M5" s="91"/>
      <c r="N5" s="91"/>
      <c r="O5" s="91"/>
      <c r="P5" s="91"/>
      <c r="Q5" s="92"/>
      <c r="R5" s="104" t="s">
        <v>42</v>
      </c>
      <c r="S5" s="106"/>
      <c r="T5" s="84"/>
      <c r="U5" s="86"/>
      <c r="V5" s="107"/>
      <c r="W5" s="108"/>
      <c r="X5" s="108"/>
      <c r="Y5" s="108"/>
      <c r="Z5" s="23"/>
      <c r="AA5" s="23"/>
      <c r="AB5" s="23"/>
    </row>
    <row r="6" spans="2:28">
      <c r="B6" s="93"/>
      <c r="C6" s="103"/>
      <c r="D6" s="103"/>
      <c r="E6" s="94"/>
      <c r="F6" s="104"/>
      <c r="G6" s="105"/>
      <c r="H6" s="106"/>
      <c r="I6" s="109">
        <v>8.6300000000000008</v>
      </c>
      <c r="J6" s="110"/>
      <c r="K6" s="110"/>
      <c r="L6" s="110"/>
      <c r="M6" s="110"/>
      <c r="N6" s="110"/>
      <c r="O6" s="110"/>
      <c r="P6" s="110"/>
      <c r="Q6" s="111"/>
      <c r="R6" s="104" t="s">
        <v>42</v>
      </c>
      <c r="S6" s="106"/>
      <c r="T6" s="112">
        <v>8.6300000000000008</v>
      </c>
      <c r="U6" s="113"/>
      <c r="V6" s="81"/>
      <c r="W6" s="82"/>
      <c r="X6" s="82"/>
      <c r="Y6" s="82"/>
      <c r="Z6" s="23"/>
      <c r="AA6" s="23"/>
      <c r="AB6" s="23"/>
    </row>
    <row r="7" spans="2:28">
      <c r="B7" s="84"/>
      <c r="C7" s="85"/>
      <c r="D7" s="85"/>
      <c r="E7" s="86"/>
      <c r="F7" s="87"/>
      <c r="G7" s="88"/>
      <c r="H7" s="89"/>
      <c r="I7" s="90"/>
      <c r="J7" s="91"/>
      <c r="K7" s="91"/>
      <c r="L7" s="91"/>
      <c r="M7" s="91"/>
      <c r="N7" s="91"/>
      <c r="O7" s="91"/>
      <c r="P7" s="91"/>
      <c r="Q7" s="92"/>
      <c r="R7" s="87"/>
      <c r="S7" s="89"/>
      <c r="T7" s="93" t="s">
        <v>31</v>
      </c>
      <c r="U7" s="94"/>
      <c r="V7" s="95">
        <v>8.6300000000000008</v>
      </c>
      <c r="W7" s="96"/>
      <c r="X7" s="96"/>
      <c r="Y7" s="96"/>
      <c r="Z7" s="23"/>
      <c r="AA7" s="23">
        <f>V7*Z7</f>
        <v>0</v>
      </c>
      <c r="AB7" s="23"/>
    </row>
    <row r="8" spans="2:28" ht="14.4" customHeight="1">
      <c r="B8" s="93" t="s">
        <v>54</v>
      </c>
      <c r="C8" s="103"/>
      <c r="D8" s="103"/>
      <c r="E8" s="94"/>
      <c r="F8" s="104" t="s">
        <v>55</v>
      </c>
      <c r="G8" s="105"/>
      <c r="H8" s="106"/>
      <c r="I8" s="90" t="s">
        <v>56</v>
      </c>
      <c r="J8" s="91"/>
      <c r="K8" s="91"/>
      <c r="L8" s="91"/>
      <c r="M8" s="91"/>
      <c r="N8" s="91"/>
      <c r="O8" s="91"/>
      <c r="P8" s="91"/>
      <c r="Q8" s="92"/>
      <c r="R8" s="104" t="s">
        <v>42</v>
      </c>
      <c r="S8" s="106"/>
      <c r="T8" s="84"/>
      <c r="U8" s="86"/>
      <c r="V8" s="107"/>
      <c r="W8" s="108"/>
      <c r="X8" s="108"/>
      <c r="Y8" s="108"/>
      <c r="Z8" s="23"/>
      <c r="AA8" s="23">
        <f t="shared" ref="AA8:AA71" si="0">V8*Z8</f>
        <v>0</v>
      </c>
      <c r="AB8" s="23"/>
    </row>
    <row r="9" spans="2:28">
      <c r="B9" s="93"/>
      <c r="C9" s="103"/>
      <c r="D9" s="103"/>
      <c r="E9" s="94"/>
      <c r="F9" s="104"/>
      <c r="G9" s="105"/>
      <c r="H9" s="106"/>
      <c r="I9" s="109">
        <v>4.75</v>
      </c>
      <c r="J9" s="110"/>
      <c r="K9" s="110"/>
      <c r="L9" s="110"/>
      <c r="M9" s="110"/>
      <c r="N9" s="110"/>
      <c r="O9" s="110"/>
      <c r="P9" s="110"/>
      <c r="Q9" s="111"/>
      <c r="R9" s="104" t="s">
        <v>42</v>
      </c>
      <c r="S9" s="106"/>
      <c r="T9" s="112">
        <v>4.75</v>
      </c>
      <c r="U9" s="113"/>
      <c r="V9" s="81"/>
      <c r="W9" s="82"/>
      <c r="X9" s="82"/>
      <c r="Y9" s="82"/>
      <c r="Z9" s="23"/>
      <c r="AA9" s="23">
        <f t="shared" si="0"/>
        <v>0</v>
      </c>
      <c r="AB9" s="23"/>
    </row>
    <row r="10" spans="2:28">
      <c r="B10" s="84"/>
      <c r="C10" s="85"/>
      <c r="D10" s="85"/>
      <c r="E10" s="86"/>
      <c r="F10" s="87"/>
      <c r="G10" s="88"/>
      <c r="H10" s="89"/>
      <c r="I10" s="90"/>
      <c r="J10" s="91"/>
      <c r="K10" s="91"/>
      <c r="L10" s="91"/>
      <c r="M10" s="91"/>
      <c r="N10" s="91"/>
      <c r="O10" s="91"/>
      <c r="P10" s="91"/>
      <c r="Q10" s="92"/>
      <c r="R10" s="87"/>
      <c r="S10" s="89"/>
      <c r="T10" s="93" t="s">
        <v>31</v>
      </c>
      <c r="U10" s="94"/>
      <c r="V10" s="95">
        <v>4.75</v>
      </c>
      <c r="W10" s="96"/>
      <c r="X10" s="96"/>
      <c r="Y10" s="96"/>
      <c r="Z10" s="23"/>
      <c r="AA10" s="23">
        <f t="shared" si="0"/>
        <v>0</v>
      </c>
      <c r="AB10" s="23"/>
    </row>
    <row r="11" spans="2:28" ht="14.4" customHeight="1">
      <c r="B11" s="93" t="s">
        <v>57</v>
      </c>
      <c r="C11" s="103"/>
      <c r="D11" s="103"/>
      <c r="E11" s="94"/>
      <c r="F11" s="104" t="s">
        <v>58</v>
      </c>
      <c r="G11" s="105"/>
      <c r="H11" s="106"/>
      <c r="I11" s="90" t="s">
        <v>59</v>
      </c>
      <c r="J11" s="91"/>
      <c r="K11" s="91"/>
      <c r="L11" s="91"/>
      <c r="M11" s="91"/>
      <c r="N11" s="91"/>
      <c r="O11" s="91"/>
      <c r="P11" s="91"/>
      <c r="Q11" s="92"/>
      <c r="R11" s="104" t="s">
        <v>25</v>
      </c>
      <c r="S11" s="106"/>
      <c r="T11" s="84"/>
      <c r="U11" s="86"/>
      <c r="V11" s="107"/>
      <c r="W11" s="108"/>
      <c r="X11" s="108"/>
      <c r="Y11" s="108"/>
      <c r="Z11" s="23"/>
      <c r="AA11" s="23">
        <f t="shared" si="0"/>
        <v>0</v>
      </c>
      <c r="AB11" s="23"/>
    </row>
    <row r="12" spans="2:28">
      <c r="B12" s="93"/>
      <c r="C12" s="103"/>
      <c r="D12" s="103"/>
      <c r="E12" s="94"/>
      <c r="F12" s="104"/>
      <c r="G12" s="105"/>
      <c r="H12" s="106"/>
      <c r="I12" s="109">
        <v>1</v>
      </c>
      <c r="J12" s="110"/>
      <c r="K12" s="110"/>
      <c r="L12" s="110"/>
      <c r="M12" s="110"/>
      <c r="N12" s="110"/>
      <c r="O12" s="110"/>
      <c r="P12" s="110"/>
      <c r="Q12" s="111"/>
      <c r="R12" s="104" t="s">
        <v>25</v>
      </c>
      <c r="S12" s="106"/>
      <c r="T12" s="112">
        <v>1</v>
      </c>
      <c r="U12" s="113"/>
      <c r="V12" s="81"/>
      <c r="W12" s="82"/>
      <c r="X12" s="82"/>
      <c r="Y12" s="82"/>
      <c r="Z12" s="23"/>
      <c r="AA12" s="23">
        <f t="shared" si="0"/>
        <v>0</v>
      </c>
      <c r="AB12" s="23"/>
    </row>
    <row r="13" spans="2:28">
      <c r="B13" s="84"/>
      <c r="C13" s="85"/>
      <c r="D13" s="85"/>
      <c r="E13" s="86"/>
      <c r="F13" s="87"/>
      <c r="G13" s="88"/>
      <c r="H13" s="89"/>
      <c r="I13" s="90"/>
      <c r="J13" s="91"/>
      <c r="K13" s="91"/>
      <c r="L13" s="91"/>
      <c r="M13" s="91"/>
      <c r="N13" s="91"/>
      <c r="O13" s="91"/>
      <c r="P13" s="91"/>
      <c r="Q13" s="92"/>
      <c r="R13" s="87"/>
      <c r="S13" s="89"/>
      <c r="T13" s="93" t="s">
        <v>31</v>
      </c>
      <c r="U13" s="94"/>
      <c r="V13" s="95">
        <v>1</v>
      </c>
      <c r="W13" s="96"/>
      <c r="X13" s="96"/>
      <c r="Y13" s="96"/>
      <c r="Z13" s="23"/>
      <c r="AA13" s="23">
        <f t="shared" si="0"/>
        <v>0</v>
      </c>
      <c r="AB13" s="23"/>
    </row>
    <row r="14" spans="2:28" ht="14.4" customHeight="1">
      <c r="B14" s="93" t="s">
        <v>60</v>
      </c>
      <c r="C14" s="103"/>
      <c r="D14" s="103"/>
      <c r="E14" s="94"/>
      <c r="F14" s="104" t="s">
        <v>61</v>
      </c>
      <c r="G14" s="105"/>
      <c r="H14" s="106"/>
      <c r="I14" s="90" t="s">
        <v>62</v>
      </c>
      <c r="J14" s="91"/>
      <c r="K14" s="91"/>
      <c r="L14" s="91"/>
      <c r="M14" s="91"/>
      <c r="N14" s="91"/>
      <c r="O14" s="91"/>
      <c r="P14" s="91"/>
      <c r="Q14" s="92"/>
      <c r="R14" s="104" t="s">
        <v>63</v>
      </c>
      <c r="S14" s="106"/>
      <c r="T14" s="84"/>
      <c r="U14" s="86"/>
      <c r="V14" s="107"/>
      <c r="W14" s="108"/>
      <c r="X14" s="108"/>
      <c r="Y14" s="108"/>
      <c r="Z14" s="23"/>
      <c r="AA14" s="23">
        <f t="shared" si="0"/>
        <v>0</v>
      </c>
      <c r="AB14" s="23"/>
    </row>
    <row r="15" spans="2:28">
      <c r="B15" s="93"/>
      <c r="C15" s="103"/>
      <c r="D15" s="103"/>
      <c r="E15" s="94"/>
      <c r="F15" s="104"/>
      <c r="G15" s="105"/>
      <c r="H15" s="106"/>
      <c r="I15" s="90" t="s">
        <v>64</v>
      </c>
      <c r="J15" s="91"/>
      <c r="K15" s="91"/>
      <c r="L15" s="91"/>
      <c r="M15" s="91"/>
      <c r="N15" s="91"/>
      <c r="O15" s="91"/>
      <c r="P15" s="91"/>
      <c r="Q15" s="92"/>
      <c r="R15" s="104" t="s">
        <v>63</v>
      </c>
      <c r="S15" s="106"/>
      <c r="T15" s="112">
        <v>10.111000000000001</v>
      </c>
      <c r="U15" s="113"/>
      <c r="V15" s="81"/>
      <c r="W15" s="82"/>
      <c r="X15" s="82"/>
      <c r="Y15" s="82"/>
      <c r="Z15" s="23"/>
      <c r="AA15" s="23">
        <f t="shared" si="0"/>
        <v>0</v>
      </c>
      <c r="AB15" s="23"/>
    </row>
    <row r="16" spans="2:28">
      <c r="B16" s="84"/>
      <c r="C16" s="85"/>
      <c r="D16" s="85"/>
      <c r="E16" s="86"/>
      <c r="F16" s="87"/>
      <c r="G16" s="88"/>
      <c r="H16" s="89"/>
      <c r="I16" s="90"/>
      <c r="J16" s="91"/>
      <c r="K16" s="91"/>
      <c r="L16" s="91"/>
      <c r="M16" s="91"/>
      <c r="N16" s="91"/>
      <c r="O16" s="91"/>
      <c r="P16" s="91"/>
      <c r="Q16" s="92"/>
      <c r="R16" s="87"/>
      <c r="S16" s="89"/>
      <c r="T16" s="93" t="s">
        <v>31</v>
      </c>
      <c r="U16" s="94"/>
      <c r="V16" s="95">
        <v>10.111000000000001</v>
      </c>
      <c r="W16" s="96"/>
      <c r="X16" s="96"/>
      <c r="Y16" s="96"/>
      <c r="Z16" s="23"/>
      <c r="AA16" s="23">
        <f t="shared" si="0"/>
        <v>0</v>
      </c>
      <c r="AB16" s="23"/>
    </row>
    <row r="17" spans="2:28" ht="14.4" customHeight="1">
      <c r="B17" s="93" t="s">
        <v>69</v>
      </c>
      <c r="C17" s="103"/>
      <c r="D17" s="103"/>
      <c r="E17" s="94"/>
      <c r="F17" s="104" t="s">
        <v>70</v>
      </c>
      <c r="G17" s="105"/>
      <c r="H17" s="106"/>
      <c r="I17" s="90" t="s">
        <v>71</v>
      </c>
      <c r="J17" s="91"/>
      <c r="K17" s="91"/>
      <c r="L17" s="91"/>
      <c r="M17" s="91"/>
      <c r="N17" s="91"/>
      <c r="O17" s="91"/>
      <c r="P17" s="91"/>
      <c r="Q17" s="92"/>
      <c r="R17" s="104" t="s">
        <v>63</v>
      </c>
      <c r="S17" s="106"/>
      <c r="T17" s="84"/>
      <c r="U17" s="86"/>
      <c r="V17" s="107"/>
      <c r="W17" s="108"/>
      <c r="X17" s="108"/>
      <c r="Y17" s="108"/>
      <c r="Z17" s="23"/>
      <c r="AA17" s="23">
        <f t="shared" si="0"/>
        <v>0</v>
      </c>
      <c r="AB17" s="23"/>
    </row>
    <row r="18" spans="2:28">
      <c r="B18" s="93"/>
      <c r="C18" s="103"/>
      <c r="D18" s="103"/>
      <c r="E18" s="94"/>
      <c r="F18" s="104"/>
      <c r="G18" s="105"/>
      <c r="H18" s="106"/>
      <c r="I18" s="90" t="s">
        <v>72</v>
      </c>
      <c r="J18" s="91"/>
      <c r="K18" s="91"/>
      <c r="L18" s="91"/>
      <c r="M18" s="91"/>
      <c r="N18" s="91"/>
      <c r="O18" s="91"/>
      <c r="P18" s="91"/>
      <c r="Q18" s="92"/>
      <c r="R18" s="104" t="s">
        <v>63</v>
      </c>
      <c r="S18" s="106"/>
      <c r="T18" s="112">
        <v>0.49199999999999999</v>
      </c>
      <c r="U18" s="113"/>
      <c r="V18" s="81"/>
      <c r="W18" s="82"/>
      <c r="X18" s="82"/>
      <c r="Y18" s="82"/>
      <c r="Z18" s="23"/>
      <c r="AA18" s="23">
        <f t="shared" si="0"/>
        <v>0</v>
      </c>
      <c r="AB18" s="23"/>
    </row>
    <row r="19" spans="2:28">
      <c r="B19" s="84"/>
      <c r="C19" s="85"/>
      <c r="D19" s="85"/>
      <c r="E19" s="86"/>
      <c r="F19" s="87"/>
      <c r="G19" s="88"/>
      <c r="H19" s="89"/>
      <c r="I19" s="90"/>
      <c r="J19" s="91"/>
      <c r="K19" s="91"/>
      <c r="L19" s="91"/>
      <c r="M19" s="91"/>
      <c r="N19" s="91"/>
      <c r="O19" s="91"/>
      <c r="P19" s="91"/>
      <c r="Q19" s="92"/>
      <c r="R19" s="87"/>
      <c r="S19" s="89"/>
      <c r="T19" s="93" t="s">
        <v>31</v>
      </c>
      <c r="U19" s="94"/>
      <c r="V19" s="95">
        <v>0.49199999999999999</v>
      </c>
      <c r="W19" s="96"/>
      <c r="X19" s="96"/>
      <c r="Y19" s="96"/>
      <c r="Z19" s="23"/>
      <c r="AA19" s="23">
        <f t="shared" si="0"/>
        <v>0</v>
      </c>
      <c r="AB19" s="23"/>
    </row>
    <row r="20" spans="2:28" ht="14.4" customHeight="1">
      <c r="B20" s="93" t="s">
        <v>73</v>
      </c>
      <c r="C20" s="103"/>
      <c r="D20" s="103"/>
      <c r="E20" s="94"/>
      <c r="F20" s="104" t="s">
        <v>74</v>
      </c>
      <c r="G20" s="105"/>
      <c r="H20" s="106"/>
      <c r="I20" s="90" t="s">
        <v>75</v>
      </c>
      <c r="J20" s="91"/>
      <c r="K20" s="91"/>
      <c r="L20" s="91"/>
      <c r="M20" s="91"/>
      <c r="N20" s="91"/>
      <c r="O20" s="91"/>
      <c r="P20" s="91"/>
      <c r="Q20" s="92"/>
      <c r="R20" s="104" t="s">
        <v>63</v>
      </c>
      <c r="S20" s="106"/>
      <c r="T20" s="84"/>
      <c r="U20" s="86"/>
      <c r="V20" s="107"/>
      <c r="W20" s="108"/>
      <c r="X20" s="108"/>
      <c r="Y20" s="108"/>
      <c r="Z20" s="23"/>
      <c r="AA20" s="23">
        <f t="shared" si="0"/>
        <v>0</v>
      </c>
      <c r="AB20" s="23"/>
    </row>
    <row r="21" spans="2:28">
      <c r="B21" s="93"/>
      <c r="C21" s="103"/>
      <c r="D21" s="103"/>
      <c r="E21" s="94"/>
      <c r="F21" s="104"/>
      <c r="G21" s="105"/>
      <c r="H21" s="106"/>
      <c r="I21" s="90" t="s">
        <v>76</v>
      </c>
      <c r="J21" s="91"/>
      <c r="K21" s="91"/>
      <c r="L21" s="91"/>
      <c r="M21" s="91"/>
      <c r="N21" s="91"/>
      <c r="O21" s="91"/>
      <c r="P21" s="91"/>
      <c r="Q21" s="92"/>
      <c r="R21" s="104" t="s">
        <v>63</v>
      </c>
      <c r="S21" s="106"/>
      <c r="T21" s="112">
        <v>5.415</v>
      </c>
      <c r="U21" s="113"/>
      <c r="V21" s="81"/>
      <c r="W21" s="82"/>
      <c r="X21" s="82"/>
      <c r="Y21" s="82"/>
      <c r="Z21" s="23"/>
      <c r="AA21" s="23">
        <f t="shared" si="0"/>
        <v>0</v>
      </c>
      <c r="AB21" s="23"/>
    </row>
    <row r="22" spans="2:28">
      <c r="B22" s="84"/>
      <c r="C22" s="85"/>
      <c r="D22" s="85"/>
      <c r="E22" s="86"/>
      <c r="F22" s="87"/>
      <c r="G22" s="88"/>
      <c r="H22" s="89"/>
      <c r="I22" s="90"/>
      <c r="J22" s="91"/>
      <c r="K22" s="91"/>
      <c r="L22" s="91"/>
      <c r="M22" s="91"/>
      <c r="N22" s="91"/>
      <c r="O22" s="91"/>
      <c r="P22" s="91"/>
      <c r="Q22" s="92"/>
      <c r="R22" s="87"/>
      <c r="S22" s="89"/>
      <c r="T22" s="93" t="s">
        <v>31</v>
      </c>
      <c r="U22" s="94"/>
      <c r="V22" s="95">
        <v>5.415</v>
      </c>
      <c r="W22" s="96"/>
      <c r="X22" s="96"/>
      <c r="Y22" s="96"/>
      <c r="Z22" s="23"/>
      <c r="AA22" s="23">
        <f t="shared" si="0"/>
        <v>0</v>
      </c>
      <c r="AB22" s="23"/>
    </row>
    <row r="23" spans="2:28" ht="14.4" customHeight="1">
      <c r="B23" s="93" t="s">
        <v>77</v>
      </c>
      <c r="C23" s="103"/>
      <c r="D23" s="103"/>
      <c r="E23" s="94"/>
      <c r="F23" s="104" t="s">
        <v>78</v>
      </c>
      <c r="G23" s="105"/>
      <c r="H23" s="106"/>
      <c r="I23" s="90" t="s">
        <v>79</v>
      </c>
      <c r="J23" s="91"/>
      <c r="K23" s="91"/>
      <c r="L23" s="91"/>
      <c r="M23" s="91"/>
      <c r="N23" s="91"/>
      <c r="O23" s="91"/>
      <c r="P23" s="91"/>
      <c r="Q23" s="92"/>
      <c r="R23" s="104" t="s">
        <v>42</v>
      </c>
      <c r="S23" s="106"/>
      <c r="T23" s="84"/>
      <c r="U23" s="86"/>
      <c r="V23" s="107"/>
      <c r="W23" s="108"/>
      <c r="X23" s="108"/>
      <c r="Y23" s="108"/>
      <c r="Z23" s="23"/>
      <c r="AA23" s="23">
        <f t="shared" si="0"/>
        <v>0</v>
      </c>
      <c r="AB23" s="23"/>
    </row>
    <row r="24" spans="2:28">
      <c r="B24" s="93"/>
      <c r="C24" s="103"/>
      <c r="D24" s="103"/>
      <c r="E24" s="94"/>
      <c r="F24" s="104"/>
      <c r="G24" s="105"/>
      <c r="H24" s="106"/>
      <c r="I24" s="90" t="s">
        <v>80</v>
      </c>
      <c r="J24" s="91"/>
      <c r="K24" s="91"/>
      <c r="L24" s="91"/>
      <c r="M24" s="91"/>
      <c r="N24" s="91"/>
      <c r="O24" s="91"/>
      <c r="P24" s="91"/>
      <c r="Q24" s="92"/>
      <c r="R24" s="104" t="s">
        <v>42</v>
      </c>
      <c r="S24" s="106"/>
      <c r="T24" s="112">
        <v>8.6300000000000008</v>
      </c>
      <c r="U24" s="113"/>
      <c r="V24" s="81"/>
      <c r="W24" s="82"/>
      <c r="X24" s="82"/>
      <c r="Y24" s="82"/>
      <c r="Z24" s="23"/>
      <c r="AA24" s="23">
        <f t="shared" si="0"/>
        <v>0</v>
      </c>
      <c r="AB24" s="23"/>
    </row>
    <row r="25" spans="2:28">
      <c r="B25" s="84"/>
      <c r="C25" s="85"/>
      <c r="D25" s="85"/>
      <c r="E25" s="86"/>
      <c r="F25" s="87"/>
      <c r="G25" s="88"/>
      <c r="H25" s="89"/>
      <c r="I25" s="90"/>
      <c r="J25" s="91"/>
      <c r="K25" s="91"/>
      <c r="L25" s="91"/>
      <c r="M25" s="91"/>
      <c r="N25" s="91"/>
      <c r="O25" s="91"/>
      <c r="P25" s="91"/>
      <c r="Q25" s="92"/>
      <c r="R25" s="87"/>
      <c r="S25" s="89"/>
      <c r="T25" s="93" t="s">
        <v>31</v>
      </c>
      <c r="U25" s="94"/>
      <c r="V25" s="95">
        <v>8.6300000000000008</v>
      </c>
      <c r="W25" s="96"/>
      <c r="X25" s="96"/>
      <c r="Y25" s="96"/>
      <c r="Z25" s="23"/>
      <c r="AA25" s="23">
        <f t="shared" si="0"/>
        <v>0</v>
      </c>
      <c r="AB25" s="23"/>
    </row>
    <row r="26" spans="2:28" ht="14.4" customHeight="1">
      <c r="B26" s="93" t="s">
        <v>81</v>
      </c>
      <c r="C26" s="103"/>
      <c r="D26" s="103"/>
      <c r="E26" s="94"/>
      <c r="F26" s="104" t="s">
        <v>82</v>
      </c>
      <c r="G26" s="105"/>
      <c r="H26" s="106"/>
      <c r="I26" s="90" t="s">
        <v>83</v>
      </c>
      <c r="J26" s="91"/>
      <c r="K26" s="91"/>
      <c r="L26" s="91"/>
      <c r="M26" s="91"/>
      <c r="N26" s="91"/>
      <c r="O26" s="91"/>
      <c r="P26" s="91"/>
      <c r="Q26" s="92"/>
      <c r="R26" s="104" t="s">
        <v>42</v>
      </c>
      <c r="S26" s="106"/>
      <c r="T26" s="84"/>
      <c r="U26" s="86"/>
      <c r="V26" s="107"/>
      <c r="W26" s="108"/>
      <c r="X26" s="108"/>
      <c r="Y26" s="108"/>
      <c r="Z26" s="23"/>
      <c r="AA26" s="23">
        <f t="shared" si="0"/>
        <v>0</v>
      </c>
      <c r="AB26" s="23"/>
    </row>
    <row r="27" spans="2:28">
      <c r="B27" s="93"/>
      <c r="C27" s="103"/>
      <c r="D27" s="103"/>
      <c r="E27" s="94"/>
      <c r="F27" s="104"/>
      <c r="G27" s="105"/>
      <c r="H27" s="106"/>
      <c r="I27" s="90" t="s">
        <v>84</v>
      </c>
      <c r="J27" s="91"/>
      <c r="K27" s="91"/>
      <c r="L27" s="91"/>
      <c r="M27" s="91"/>
      <c r="N27" s="91"/>
      <c r="O27" s="91"/>
      <c r="P27" s="91"/>
      <c r="Q27" s="92"/>
      <c r="R27" s="104" t="s">
        <v>42</v>
      </c>
      <c r="S27" s="106"/>
      <c r="T27" s="112">
        <v>4.75</v>
      </c>
      <c r="U27" s="113"/>
      <c r="V27" s="81"/>
      <c r="W27" s="82"/>
      <c r="X27" s="82"/>
      <c r="Y27" s="82"/>
      <c r="Z27" s="23"/>
      <c r="AA27" s="23">
        <f t="shared" si="0"/>
        <v>0</v>
      </c>
      <c r="AB27" s="23"/>
    </row>
    <row r="28" spans="2:28">
      <c r="B28" s="84"/>
      <c r="C28" s="85"/>
      <c r="D28" s="85"/>
      <c r="E28" s="86"/>
      <c r="F28" s="87"/>
      <c r="G28" s="88"/>
      <c r="H28" s="89"/>
      <c r="I28" s="90"/>
      <c r="J28" s="91"/>
      <c r="K28" s="91"/>
      <c r="L28" s="91"/>
      <c r="M28" s="91"/>
      <c r="N28" s="91"/>
      <c r="O28" s="91"/>
      <c r="P28" s="91"/>
      <c r="Q28" s="92"/>
      <c r="R28" s="87"/>
      <c r="S28" s="89"/>
      <c r="T28" s="93" t="s">
        <v>31</v>
      </c>
      <c r="U28" s="94"/>
      <c r="V28" s="95">
        <v>4.75</v>
      </c>
      <c r="W28" s="96"/>
      <c r="X28" s="96"/>
      <c r="Y28" s="96"/>
      <c r="Z28" s="23"/>
      <c r="AA28" s="23">
        <f t="shared" si="0"/>
        <v>0</v>
      </c>
      <c r="AB28" s="23"/>
    </row>
    <row r="29" spans="2:28" ht="14.4" customHeight="1">
      <c r="B29" s="81" t="s">
        <v>5</v>
      </c>
      <c r="C29" s="82"/>
      <c r="D29" s="82"/>
      <c r="E29" s="83"/>
      <c r="F29" s="98" t="s">
        <v>48</v>
      </c>
      <c r="G29" s="99"/>
      <c r="H29" s="100"/>
      <c r="I29" s="101" t="s">
        <v>85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23"/>
      <c r="AA29" s="23">
        <f t="shared" si="0"/>
        <v>0</v>
      </c>
      <c r="AB29" s="23"/>
    </row>
    <row r="30" spans="2:28" ht="14.4" customHeight="1">
      <c r="B30" s="93" t="s">
        <v>86</v>
      </c>
      <c r="C30" s="103"/>
      <c r="D30" s="103"/>
      <c r="E30" s="94"/>
      <c r="F30" s="104" t="s">
        <v>87</v>
      </c>
      <c r="G30" s="105"/>
      <c r="H30" s="106"/>
      <c r="I30" s="90" t="s">
        <v>88</v>
      </c>
      <c r="J30" s="91"/>
      <c r="K30" s="91"/>
      <c r="L30" s="91"/>
      <c r="M30" s="91"/>
      <c r="N30" s="91"/>
      <c r="O30" s="91"/>
      <c r="P30" s="91"/>
      <c r="Q30" s="92"/>
      <c r="R30" s="104" t="s">
        <v>42</v>
      </c>
      <c r="S30" s="106"/>
      <c r="T30" s="84"/>
      <c r="U30" s="86"/>
      <c r="V30" s="107"/>
      <c r="W30" s="108"/>
      <c r="X30" s="108"/>
      <c r="Y30" s="108"/>
      <c r="Z30" s="23"/>
      <c r="AA30" s="23">
        <f t="shared" si="0"/>
        <v>0</v>
      </c>
      <c r="AB30" s="23"/>
    </row>
    <row r="31" spans="2:28">
      <c r="B31" s="93"/>
      <c r="C31" s="103"/>
      <c r="D31" s="103"/>
      <c r="E31" s="94"/>
      <c r="F31" s="104"/>
      <c r="G31" s="105"/>
      <c r="H31" s="106"/>
      <c r="I31" s="109">
        <v>17</v>
      </c>
      <c r="J31" s="110"/>
      <c r="K31" s="110"/>
      <c r="L31" s="110"/>
      <c r="M31" s="110"/>
      <c r="N31" s="110"/>
      <c r="O31" s="110"/>
      <c r="P31" s="110"/>
      <c r="Q31" s="111"/>
      <c r="R31" s="104" t="s">
        <v>42</v>
      </c>
      <c r="S31" s="106"/>
      <c r="T31" s="112">
        <v>17</v>
      </c>
      <c r="U31" s="113"/>
      <c r="V31" s="81"/>
      <c r="W31" s="82"/>
      <c r="X31" s="82"/>
      <c r="Y31" s="82"/>
      <c r="Z31" s="23"/>
      <c r="AA31" s="23">
        <f t="shared" si="0"/>
        <v>0</v>
      </c>
      <c r="AB31" s="23"/>
    </row>
    <row r="32" spans="2:28">
      <c r="B32" s="84"/>
      <c r="C32" s="85"/>
      <c r="D32" s="85"/>
      <c r="E32" s="86"/>
      <c r="F32" s="87"/>
      <c r="G32" s="88"/>
      <c r="H32" s="89"/>
      <c r="I32" s="90"/>
      <c r="J32" s="91"/>
      <c r="K32" s="91"/>
      <c r="L32" s="91"/>
      <c r="M32" s="91"/>
      <c r="N32" s="91"/>
      <c r="O32" s="91"/>
      <c r="P32" s="91"/>
      <c r="Q32" s="92"/>
      <c r="R32" s="87"/>
      <c r="S32" s="89"/>
      <c r="T32" s="93" t="s">
        <v>31</v>
      </c>
      <c r="U32" s="94"/>
      <c r="V32" s="95">
        <v>17</v>
      </c>
      <c r="W32" s="96"/>
      <c r="X32" s="96"/>
      <c r="Y32" s="96"/>
      <c r="Z32" s="23"/>
      <c r="AA32" s="23">
        <f t="shared" si="0"/>
        <v>0</v>
      </c>
      <c r="AB32" s="23"/>
    </row>
    <row r="33" spans="2:28" ht="14.4" customHeight="1">
      <c r="B33" s="93" t="s">
        <v>89</v>
      </c>
      <c r="C33" s="103"/>
      <c r="D33" s="103"/>
      <c r="E33" s="94"/>
      <c r="F33" s="104" t="s">
        <v>90</v>
      </c>
      <c r="G33" s="105"/>
      <c r="H33" s="106"/>
      <c r="I33" s="90" t="s">
        <v>91</v>
      </c>
      <c r="J33" s="91"/>
      <c r="K33" s="91"/>
      <c r="L33" s="91"/>
      <c r="M33" s="91"/>
      <c r="N33" s="91"/>
      <c r="O33" s="91"/>
      <c r="P33" s="91"/>
      <c r="Q33" s="92"/>
      <c r="R33" s="104" t="s">
        <v>42</v>
      </c>
      <c r="S33" s="106"/>
      <c r="T33" s="84"/>
      <c r="U33" s="86"/>
      <c r="V33" s="107"/>
      <c r="W33" s="108"/>
      <c r="X33" s="108"/>
      <c r="Y33" s="108"/>
      <c r="Z33" s="23"/>
      <c r="AA33" s="23">
        <f t="shared" si="0"/>
        <v>0</v>
      </c>
      <c r="AB33" s="23"/>
    </row>
    <row r="34" spans="2:28">
      <c r="B34" s="93"/>
      <c r="C34" s="103"/>
      <c r="D34" s="103"/>
      <c r="E34" s="94"/>
      <c r="F34" s="104"/>
      <c r="G34" s="105"/>
      <c r="H34" s="106"/>
      <c r="I34" s="109">
        <v>8.74</v>
      </c>
      <c r="J34" s="110"/>
      <c r="K34" s="110"/>
      <c r="L34" s="110"/>
      <c r="M34" s="110"/>
      <c r="N34" s="110"/>
      <c r="O34" s="110"/>
      <c r="P34" s="110"/>
      <c r="Q34" s="111"/>
      <c r="R34" s="104" t="s">
        <v>42</v>
      </c>
      <c r="S34" s="106"/>
      <c r="T34" s="112">
        <v>8.74</v>
      </c>
      <c r="U34" s="113"/>
      <c r="V34" s="81"/>
      <c r="W34" s="82"/>
      <c r="X34" s="82"/>
      <c r="Y34" s="82"/>
      <c r="Z34" s="23"/>
      <c r="AA34" s="23">
        <f t="shared" si="0"/>
        <v>0</v>
      </c>
      <c r="AB34" s="23"/>
    </row>
    <row r="35" spans="2:28">
      <c r="B35" s="84"/>
      <c r="C35" s="85"/>
      <c r="D35" s="85"/>
      <c r="E35" s="86"/>
      <c r="F35" s="87"/>
      <c r="G35" s="88"/>
      <c r="H35" s="89"/>
      <c r="I35" s="90"/>
      <c r="J35" s="91"/>
      <c r="K35" s="91"/>
      <c r="L35" s="91"/>
      <c r="M35" s="91"/>
      <c r="N35" s="91"/>
      <c r="O35" s="91"/>
      <c r="P35" s="91"/>
      <c r="Q35" s="92"/>
      <c r="R35" s="87"/>
      <c r="S35" s="89"/>
      <c r="T35" s="93" t="s">
        <v>31</v>
      </c>
      <c r="U35" s="94"/>
      <c r="V35" s="95">
        <v>8.74</v>
      </c>
      <c r="W35" s="96"/>
      <c r="X35" s="96"/>
      <c r="Y35" s="96"/>
      <c r="Z35" s="23"/>
      <c r="AA35" s="23">
        <f t="shared" si="0"/>
        <v>0</v>
      </c>
      <c r="AB35" s="23"/>
    </row>
    <row r="36" spans="2:28" ht="14.4" customHeight="1">
      <c r="B36" s="93" t="s">
        <v>92</v>
      </c>
      <c r="C36" s="103"/>
      <c r="D36" s="103"/>
      <c r="E36" s="94"/>
      <c r="F36" s="104" t="s">
        <v>52</v>
      </c>
      <c r="G36" s="105"/>
      <c r="H36" s="106"/>
      <c r="I36" s="90" t="s">
        <v>53</v>
      </c>
      <c r="J36" s="91"/>
      <c r="K36" s="91"/>
      <c r="L36" s="91"/>
      <c r="M36" s="91"/>
      <c r="N36" s="91"/>
      <c r="O36" s="91"/>
      <c r="P36" s="91"/>
      <c r="Q36" s="92"/>
      <c r="R36" s="104" t="s">
        <v>42</v>
      </c>
      <c r="S36" s="106"/>
      <c r="T36" s="84"/>
      <c r="U36" s="86"/>
      <c r="V36" s="107"/>
      <c r="W36" s="108"/>
      <c r="X36" s="108"/>
      <c r="Y36" s="108"/>
      <c r="Z36" s="23"/>
      <c r="AA36" s="23">
        <f t="shared" si="0"/>
        <v>0</v>
      </c>
      <c r="AB36" s="23"/>
    </row>
    <row r="37" spans="2:28">
      <c r="B37" s="93"/>
      <c r="C37" s="103"/>
      <c r="D37" s="103"/>
      <c r="E37" s="94"/>
      <c r="F37" s="104"/>
      <c r="G37" s="105"/>
      <c r="H37" s="106"/>
      <c r="I37" s="109">
        <v>15.13</v>
      </c>
      <c r="J37" s="110"/>
      <c r="K37" s="110"/>
      <c r="L37" s="110"/>
      <c r="M37" s="110"/>
      <c r="N37" s="110"/>
      <c r="O37" s="110"/>
      <c r="P37" s="110"/>
      <c r="Q37" s="111"/>
      <c r="R37" s="104" t="s">
        <v>42</v>
      </c>
      <c r="S37" s="106"/>
      <c r="T37" s="112">
        <v>15.13</v>
      </c>
      <c r="U37" s="113"/>
      <c r="V37" s="81"/>
      <c r="W37" s="82"/>
      <c r="X37" s="82"/>
      <c r="Y37" s="82"/>
      <c r="Z37" s="23"/>
      <c r="AA37" s="23">
        <f t="shared" si="0"/>
        <v>0</v>
      </c>
      <c r="AB37" s="23"/>
    </row>
    <row r="38" spans="2:28">
      <c r="B38" s="84"/>
      <c r="C38" s="85"/>
      <c r="D38" s="85"/>
      <c r="E38" s="86"/>
      <c r="F38" s="87"/>
      <c r="G38" s="88"/>
      <c r="H38" s="89"/>
      <c r="I38" s="90"/>
      <c r="J38" s="91"/>
      <c r="K38" s="91"/>
      <c r="L38" s="91"/>
      <c r="M38" s="91"/>
      <c r="N38" s="91"/>
      <c r="O38" s="91"/>
      <c r="P38" s="91"/>
      <c r="Q38" s="92"/>
      <c r="R38" s="87"/>
      <c r="S38" s="89"/>
      <c r="T38" s="93" t="s">
        <v>31</v>
      </c>
      <c r="U38" s="94"/>
      <c r="V38" s="95">
        <v>15.13</v>
      </c>
      <c r="W38" s="96"/>
      <c r="X38" s="96"/>
      <c r="Y38" s="96"/>
      <c r="Z38" s="23"/>
      <c r="AA38" s="23">
        <f t="shared" si="0"/>
        <v>0</v>
      </c>
      <c r="AB38" s="23"/>
    </row>
    <row r="39" spans="2:28" ht="14.4" customHeight="1">
      <c r="B39" s="93" t="s">
        <v>93</v>
      </c>
      <c r="C39" s="103"/>
      <c r="D39" s="103"/>
      <c r="E39" s="94"/>
      <c r="F39" s="104" t="s">
        <v>94</v>
      </c>
      <c r="G39" s="105"/>
      <c r="H39" s="106"/>
      <c r="I39" s="90" t="s">
        <v>95</v>
      </c>
      <c r="J39" s="91"/>
      <c r="K39" s="91"/>
      <c r="L39" s="91"/>
      <c r="M39" s="91"/>
      <c r="N39" s="91"/>
      <c r="O39" s="91"/>
      <c r="P39" s="91"/>
      <c r="Q39" s="92"/>
      <c r="R39" s="104" t="s">
        <v>42</v>
      </c>
      <c r="S39" s="106"/>
      <c r="T39" s="84"/>
      <c r="U39" s="86"/>
      <c r="V39" s="107"/>
      <c r="W39" s="108"/>
      <c r="X39" s="108"/>
      <c r="Y39" s="108"/>
      <c r="Z39" s="23"/>
      <c r="AA39" s="23">
        <f t="shared" si="0"/>
        <v>0</v>
      </c>
      <c r="AB39" s="23"/>
    </row>
    <row r="40" spans="2:28">
      <c r="B40" s="93"/>
      <c r="C40" s="103"/>
      <c r="D40" s="103"/>
      <c r="E40" s="94"/>
      <c r="F40" s="104"/>
      <c r="G40" s="105"/>
      <c r="H40" s="106"/>
      <c r="I40" s="109">
        <v>0.49</v>
      </c>
      <c r="J40" s="110"/>
      <c r="K40" s="110"/>
      <c r="L40" s="110"/>
      <c r="M40" s="110"/>
      <c r="N40" s="110"/>
      <c r="O40" s="110"/>
      <c r="P40" s="110"/>
      <c r="Q40" s="111"/>
      <c r="R40" s="104" t="s">
        <v>42</v>
      </c>
      <c r="S40" s="106"/>
      <c r="T40" s="112">
        <v>0.49</v>
      </c>
      <c r="U40" s="113"/>
      <c r="V40" s="81"/>
      <c r="W40" s="82"/>
      <c r="X40" s="82"/>
      <c r="Y40" s="82"/>
      <c r="Z40" s="23"/>
      <c r="AA40" s="23">
        <f t="shared" si="0"/>
        <v>0</v>
      </c>
      <c r="AB40" s="23"/>
    </row>
    <row r="41" spans="2:28">
      <c r="B41" s="84"/>
      <c r="C41" s="85"/>
      <c r="D41" s="85"/>
      <c r="E41" s="86"/>
      <c r="F41" s="87"/>
      <c r="G41" s="88"/>
      <c r="H41" s="89"/>
      <c r="I41" s="90"/>
      <c r="J41" s="91"/>
      <c r="K41" s="91"/>
      <c r="L41" s="91"/>
      <c r="M41" s="91"/>
      <c r="N41" s="91"/>
      <c r="O41" s="91"/>
      <c r="P41" s="91"/>
      <c r="Q41" s="92"/>
      <c r="R41" s="87"/>
      <c r="S41" s="89"/>
      <c r="T41" s="93" t="s">
        <v>31</v>
      </c>
      <c r="U41" s="94"/>
      <c r="V41" s="95">
        <v>0.49</v>
      </c>
      <c r="W41" s="96"/>
      <c r="X41" s="96"/>
      <c r="Y41" s="96"/>
      <c r="Z41" s="23"/>
      <c r="AA41" s="23">
        <f t="shared" si="0"/>
        <v>0</v>
      </c>
      <c r="AB41" s="23"/>
    </row>
    <row r="42" spans="2:28" ht="14.4" customHeight="1">
      <c r="B42" s="93" t="s">
        <v>96</v>
      </c>
      <c r="C42" s="103"/>
      <c r="D42" s="103"/>
      <c r="E42" s="94"/>
      <c r="F42" s="104" t="s">
        <v>94</v>
      </c>
      <c r="G42" s="105"/>
      <c r="H42" s="106"/>
      <c r="I42" s="90" t="s">
        <v>97</v>
      </c>
      <c r="J42" s="91"/>
      <c r="K42" s="91"/>
      <c r="L42" s="91"/>
      <c r="M42" s="91"/>
      <c r="N42" s="91"/>
      <c r="O42" s="91"/>
      <c r="P42" s="91"/>
      <c r="Q42" s="92"/>
      <c r="R42" s="104" t="s">
        <v>42</v>
      </c>
      <c r="S42" s="106"/>
      <c r="T42" s="84"/>
      <c r="U42" s="86"/>
      <c r="V42" s="107"/>
      <c r="W42" s="108"/>
      <c r="X42" s="108"/>
      <c r="Y42" s="108"/>
      <c r="Z42" s="23"/>
      <c r="AA42" s="23">
        <f t="shared" si="0"/>
        <v>0</v>
      </c>
      <c r="AB42" s="23"/>
    </row>
    <row r="43" spans="2:28">
      <c r="B43" s="93"/>
      <c r="C43" s="103"/>
      <c r="D43" s="103"/>
      <c r="E43" s="94"/>
      <c r="F43" s="104"/>
      <c r="G43" s="105"/>
      <c r="H43" s="106"/>
      <c r="I43" s="109">
        <v>3.45</v>
      </c>
      <c r="J43" s="110"/>
      <c r="K43" s="110"/>
      <c r="L43" s="110"/>
      <c r="M43" s="110"/>
      <c r="N43" s="110"/>
      <c r="O43" s="110"/>
      <c r="P43" s="110"/>
      <c r="Q43" s="111"/>
      <c r="R43" s="104" t="s">
        <v>42</v>
      </c>
      <c r="S43" s="106"/>
      <c r="T43" s="112">
        <v>3.45</v>
      </c>
      <c r="U43" s="113"/>
      <c r="V43" s="81"/>
      <c r="W43" s="82"/>
      <c r="X43" s="82"/>
      <c r="Y43" s="82"/>
      <c r="Z43" s="23"/>
      <c r="AA43" s="23">
        <f t="shared" si="0"/>
        <v>0</v>
      </c>
      <c r="AB43" s="23"/>
    </row>
    <row r="44" spans="2:28">
      <c r="B44" s="84"/>
      <c r="C44" s="85"/>
      <c r="D44" s="85"/>
      <c r="E44" s="86"/>
      <c r="F44" s="87"/>
      <c r="G44" s="88"/>
      <c r="H44" s="89"/>
      <c r="I44" s="90"/>
      <c r="J44" s="91"/>
      <c r="K44" s="91"/>
      <c r="L44" s="91"/>
      <c r="M44" s="91"/>
      <c r="N44" s="91"/>
      <c r="O44" s="91"/>
      <c r="P44" s="91"/>
      <c r="Q44" s="92"/>
      <c r="R44" s="87"/>
      <c r="S44" s="89"/>
      <c r="T44" s="93" t="s">
        <v>31</v>
      </c>
      <c r="U44" s="94"/>
      <c r="V44" s="95">
        <v>3.45</v>
      </c>
      <c r="W44" s="96"/>
      <c r="X44" s="96"/>
      <c r="Y44" s="96"/>
      <c r="Z44" s="23"/>
      <c r="AA44" s="23">
        <f t="shared" si="0"/>
        <v>0</v>
      </c>
      <c r="AB44" s="23"/>
    </row>
    <row r="45" spans="2:28" ht="14.4" customHeight="1">
      <c r="B45" s="93" t="s">
        <v>98</v>
      </c>
      <c r="C45" s="103"/>
      <c r="D45" s="103"/>
      <c r="E45" s="94"/>
      <c r="F45" s="104" t="s">
        <v>99</v>
      </c>
      <c r="G45" s="105"/>
      <c r="H45" s="106"/>
      <c r="I45" s="90" t="s">
        <v>100</v>
      </c>
      <c r="J45" s="91"/>
      <c r="K45" s="91"/>
      <c r="L45" s="91"/>
      <c r="M45" s="91"/>
      <c r="N45" s="91"/>
      <c r="O45" s="91"/>
      <c r="P45" s="91"/>
      <c r="Q45" s="92"/>
      <c r="R45" s="104" t="s">
        <v>42</v>
      </c>
      <c r="S45" s="106"/>
      <c r="T45" s="84"/>
      <c r="U45" s="86"/>
      <c r="V45" s="107"/>
      <c r="W45" s="108"/>
      <c r="X45" s="108"/>
      <c r="Y45" s="108"/>
      <c r="Z45" s="23"/>
      <c r="AA45" s="23">
        <f t="shared" si="0"/>
        <v>0</v>
      </c>
      <c r="AB45" s="23"/>
    </row>
    <row r="46" spans="2:28">
      <c r="B46" s="93"/>
      <c r="C46" s="103"/>
      <c r="D46" s="103"/>
      <c r="E46" s="94"/>
      <c r="F46" s="104"/>
      <c r="G46" s="105"/>
      <c r="H46" s="106"/>
      <c r="I46" s="109">
        <v>1.21</v>
      </c>
      <c r="J46" s="110"/>
      <c r="K46" s="110"/>
      <c r="L46" s="110"/>
      <c r="M46" s="110"/>
      <c r="N46" s="110"/>
      <c r="O46" s="110"/>
      <c r="P46" s="110"/>
      <c r="Q46" s="111"/>
      <c r="R46" s="104" t="s">
        <v>42</v>
      </c>
      <c r="S46" s="106"/>
      <c r="T46" s="112">
        <v>1.21</v>
      </c>
      <c r="U46" s="113"/>
      <c r="V46" s="81"/>
      <c r="W46" s="82"/>
      <c r="X46" s="82"/>
      <c r="Y46" s="82"/>
      <c r="Z46" s="23"/>
      <c r="AA46" s="23">
        <f t="shared" si="0"/>
        <v>0</v>
      </c>
      <c r="AB46" s="23"/>
    </row>
    <row r="47" spans="2:28">
      <c r="B47" s="84"/>
      <c r="C47" s="85"/>
      <c r="D47" s="85"/>
      <c r="E47" s="86"/>
      <c r="F47" s="87"/>
      <c r="G47" s="88"/>
      <c r="H47" s="89"/>
      <c r="I47" s="90"/>
      <c r="J47" s="91"/>
      <c r="K47" s="91"/>
      <c r="L47" s="91"/>
      <c r="M47" s="91"/>
      <c r="N47" s="91"/>
      <c r="O47" s="91"/>
      <c r="P47" s="91"/>
      <c r="Q47" s="92"/>
      <c r="R47" s="87"/>
      <c r="S47" s="89"/>
      <c r="T47" s="93" t="s">
        <v>31</v>
      </c>
      <c r="U47" s="94"/>
      <c r="V47" s="95">
        <v>1.21</v>
      </c>
      <c r="W47" s="96"/>
      <c r="X47" s="96"/>
      <c r="Y47" s="96"/>
      <c r="Z47" s="23"/>
      <c r="AA47" s="23">
        <f t="shared" si="0"/>
        <v>0</v>
      </c>
      <c r="AB47" s="23"/>
    </row>
    <row r="48" spans="2:28" ht="14.4" customHeight="1">
      <c r="B48" s="93" t="s">
        <v>101</v>
      </c>
      <c r="C48" s="103"/>
      <c r="D48" s="103"/>
      <c r="E48" s="94"/>
      <c r="F48" s="104" t="s">
        <v>102</v>
      </c>
      <c r="G48" s="105"/>
      <c r="H48" s="106"/>
      <c r="I48" s="90" t="s">
        <v>103</v>
      </c>
      <c r="J48" s="91"/>
      <c r="K48" s="91"/>
      <c r="L48" s="91"/>
      <c r="M48" s="91"/>
      <c r="N48" s="91"/>
      <c r="O48" s="91"/>
      <c r="P48" s="91"/>
      <c r="Q48" s="92"/>
      <c r="R48" s="104" t="s">
        <v>25</v>
      </c>
      <c r="S48" s="106"/>
      <c r="T48" s="84"/>
      <c r="U48" s="86"/>
      <c r="V48" s="107"/>
      <c r="W48" s="108"/>
      <c r="X48" s="108"/>
      <c r="Y48" s="108"/>
      <c r="Z48" s="23"/>
      <c r="AA48" s="23">
        <f t="shared" si="0"/>
        <v>0</v>
      </c>
      <c r="AB48" s="23"/>
    </row>
    <row r="49" spans="2:28">
      <c r="B49" s="93"/>
      <c r="C49" s="103"/>
      <c r="D49" s="103"/>
      <c r="E49" s="94"/>
      <c r="F49" s="104"/>
      <c r="G49" s="105"/>
      <c r="H49" s="106"/>
      <c r="I49" s="109">
        <v>3</v>
      </c>
      <c r="J49" s="110"/>
      <c r="K49" s="110"/>
      <c r="L49" s="110"/>
      <c r="M49" s="110"/>
      <c r="N49" s="110"/>
      <c r="O49" s="110"/>
      <c r="P49" s="110"/>
      <c r="Q49" s="111"/>
      <c r="R49" s="104" t="s">
        <v>25</v>
      </c>
      <c r="S49" s="106"/>
      <c r="T49" s="112">
        <v>3</v>
      </c>
      <c r="U49" s="113"/>
      <c r="V49" s="81"/>
      <c r="W49" s="82"/>
      <c r="X49" s="82"/>
      <c r="Y49" s="82"/>
      <c r="Z49" s="23"/>
      <c r="AA49" s="23">
        <f t="shared" si="0"/>
        <v>0</v>
      </c>
      <c r="AB49" s="23"/>
    </row>
    <row r="50" spans="2:28">
      <c r="B50" s="84"/>
      <c r="C50" s="85"/>
      <c r="D50" s="85"/>
      <c r="E50" s="86"/>
      <c r="F50" s="87"/>
      <c r="G50" s="88"/>
      <c r="H50" s="89"/>
      <c r="I50" s="90"/>
      <c r="J50" s="91"/>
      <c r="K50" s="91"/>
      <c r="L50" s="91"/>
      <c r="M50" s="91"/>
      <c r="N50" s="91"/>
      <c r="O50" s="91"/>
      <c r="P50" s="91"/>
      <c r="Q50" s="92"/>
      <c r="R50" s="87"/>
      <c r="S50" s="89"/>
      <c r="T50" s="93" t="s">
        <v>31</v>
      </c>
      <c r="U50" s="94"/>
      <c r="V50" s="95">
        <v>3</v>
      </c>
      <c r="W50" s="96"/>
      <c r="X50" s="96"/>
      <c r="Y50" s="96"/>
      <c r="Z50" s="23"/>
      <c r="AA50" s="23">
        <f t="shared" si="0"/>
        <v>0</v>
      </c>
      <c r="AB50" s="23"/>
    </row>
    <row r="51" spans="2:28" ht="14.4" customHeight="1">
      <c r="B51" s="93" t="s">
        <v>104</v>
      </c>
      <c r="C51" s="103"/>
      <c r="D51" s="103"/>
      <c r="E51" s="94"/>
      <c r="F51" s="104" t="s">
        <v>105</v>
      </c>
      <c r="G51" s="105"/>
      <c r="H51" s="106"/>
      <c r="I51" s="90" t="s">
        <v>106</v>
      </c>
      <c r="J51" s="91"/>
      <c r="K51" s="91"/>
      <c r="L51" s="91"/>
      <c r="M51" s="91"/>
      <c r="N51" s="91"/>
      <c r="O51" s="91"/>
      <c r="P51" s="91"/>
      <c r="Q51" s="92"/>
      <c r="R51" s="104" t="s">
        <v>25</v>
      </c>
      <c r="S51" s="106"/>
      <c r="T51" s="84"/>
      <c r="U51" s="86"/>
      <c r="V51" s="107"/>
      <c r="W51" s="108"/>
      <c r="X51" s="108"/>
      <c r="Y51" s="108"/>
      <c r="Z51" s="23"/>
      <c r="AA51" s="23">
        <f t="shared" si="0"/>
        <v>0</v>
      </c>
      <c r="AB51" s="23"/>
    </row>
    <row r="52" spans="2:28">
      <c r="B52" s="93"/>
      <c r="C52" s="103"/>
      <c r="D52" s="103"/>
      <c r="E52" s="94"/>
      <c r="F52" s="104"/>
      <c r="G52" s="105"/>
      <c r="H52" s="106"/>
      <c r="I52" s="109">
        <v>4</v>
      </c>
      <c r="J52" s="110"/>
      <c r="K52" s="110"/>
      <c r="L52" s="110"/>
      <c r="M52" s="110"/>
      <c r="N52" s="110"/>
      <c r="O52" s="110"/>
      <c r="P52" s="110"/>
      <c r="Q52" s="111"/>
      <c r="R52" s="104" t="s">
        <v>25</v>
      </c>
      <c r="S52" s="106"/>
      <c r="T52" s="112">
        <v>4</v>
      </c>
      <c r="U52" s="113"/>
      <c r="V52" s="81"/>
      <c r="W52" s="82"/>
      <c r="X52" s="82"/>
      <c r="Y52" s="82"/>
      <c r="Z52" s="23"/>
      <c r="AA52" s="23">
        <f t="shared" si="0"/>
        <v>0</v>
      </c>
      <c r="AB52" s="23"/>
    </row>
    <row r="53" spans="2:28">
      <c r="B53" s="84"/>
      <c r="C53" s="85"/>
      <c r="D53" s="85"/>
      <c r="E53" s="86"/>
      <c r="F53" s="87"/>
      <c r="G53" s="88"/>
      <c r="H53" s="89"/>
      <c r="I53" s="90"/>
      <c r="J53" s="91"/>
      <c r="K53" s="91"/>
      <c r="L53" s="91"/>
      <c r="M53" s="91"/>
      <c r="N53" s="91"/>
      <c r="O53" s="91"/>
      <c r="P53" s="91"/>
      <c r="Q53" s="92"/>
      <c r="R53" s="87"/>
      <c r="S53" s="89"/>
      <c r="T53" s="93" t="s">
        <v>31</v>
      </c>
      <c r="U53" s="94"/>
      <c r="V53" s="95">
        <v>4</v>
      </c>
      <c r="W53" s="96"/>
      <c r="X53" s="96"/>
      <c r="Y53" s="96"/>
      <c r="Z53" s="23"/>
      <c r="AA53" s="23">
        <f t="shared" si="0"/>
        <v>0</v>
      </c>
      <c r="AB53" s="23"/>
    </row>
    <row r="54" spans="2:28" ht="14.4" customHeight="1">
      <c r="B54" s="93" t="s">
        <v>107</v>
      </c>
      <c r="C54" s="103"/>
      <c r="D54" s="103"/>
      <c r="E54" s="94"/>
      <c r="F54" s="104" t="s">
        <v>105</v>
      </c>
      <c r="G54" s="105"/>
      <c r="H54" s="106"/>
      <c r="I54" s="90" t="s">
        <v>108</v>
      </c>
      <c r="J54" s="91"/>
      <c r="K54" s="91"/>
      <c r="L54" s="91"/>
      <c r="M54" s="91"/>
      <c r="N54" s="91"/>
      <c r="O54" s="91"/>
      <c r="P54" s="91"/>
      <c r="Q54" s="92"/>
      <c r="R54" s="104" t="s">
        <v>25</v>
      </c>
      <c r="S54" s="106"/>
      <c r="T54" s="84"/>
      <c r="U54" s="86"/>
      <c r="V54" s="107"/>
      <c r="W54" s="108"/>
      <c r="X54" s="108"/>
      <c r="Y54" s="108"/>
      <c r="Z54" s="23"/>
      <c r="AA54" s="23">
        <f t="shared" si="0"/>
        <v>0</v>
      </c>
      <c r="AB54" s="23"/>
    </row>
    <row r="55" spans="2:28">
      <c r="B55" s="93"/>
      <c r="C55" s="103"/>
      <c r="D55" s="103"/>
      <c r="E55" s="94"/>
      <c r="F55" s="104"/>
      <c r="G55" s="105"/>
      <c r="H55" s="106"/>
      <c r="I55" s="109">
        <v>2</v>
      </c>
      <c r="J55" s="110"/>
      <c r="K55" s="110"/>
      <c r="L55" s="110"/>
      <c r="M55" s="110"/>
      <c r="N55" s="110"/>
      <c r="O55" s="110"/>
      <c r="P55" s="110"/>
      <c r="Q55" s="111"/>
      <c r="R55" s="104" t="s">
        <v>25</v>
      </c>
      <c r="S55" s="106"/>
      <c r="T55" s="112">
        <v>2</v>
      </c>
      <c r="U55" s="113"/>
      <c r="V55" s="81"/>
      <c r="W55" s="82"/>
      <c r="X55" s="82"/>
      <c r="Y55" s="82"/>
      <c r="Z55" s="23"/>
      <c r="AA55" s="23">
        <f t="shared" si="0"/>
        <v>0</v>
      </c>
      <c r="AB55" s="23"/>
    </row>
    <row r="56" spans="2:28">
      <c r="B56" s="84"/>
      <c r="C56" s="85"/>
      <c r="D56" s="85"/>
      <c r="E56" s="86"/>
      <c r="F56" s="87"/>
      <c r="G56" s="88"/>
      <c r="H56" s="89"/>
      <c r="I56" s="90"/>
      <c r="J56" s="91"/>
      <c r="K56" s="91"/>
      <c r="L56" s="91"/>
      <c r="M56" s="91"/>
      <c r="N56" s="91"/>
      <c r="O56" s="91"/>
      <c r="P56" s="91"/>
      <c r="Q56" s="92"/>
      <c r="R56" s="87"/>
      <c r="S56" s="89"/>
      <c r="T56" s="93" t="s">
        <v>31</v>
      </c>
      <c r="U56" s="94"/>
      <c r="V56" s="95">
        <v>2</v>
      </c>
      <c r="W56" s="96"/>
      <c r="X56" s="96"/>
      <c r="Y56" s="96"/>
      <c r="Z56" s="23"/>
      <c r="AA56" s="23">
        <f t="shared" si="0"/>
        <v>0</v>
      </c>
      <c r="AB56" s="23"/>
    </row>
    <row r="57" spans="2:28" ht="14.4" customHeight="1">
      <c r="B57" s="93" t="s">
        <v>109</v>
      </c>
      <c r="C57" s="103"/>
      <c r="D57" s="103"/>
      <c r="E57" s="94"/>
      <c r="F57" s="104" t="s">
        <v>110</v>
      </c>
      <c r="G57" s="105"/>
      <c r="H57" s="106"/>
      <c r="I57" s="90" t="s">
        <v>111</v>
      </c>
      <c r="J57" s="91"/>
      <c r="K57" s="91"/>
      <c r="L57" s="91"/>
      <c r="M57" s="91"/>
      <c r="N57" s="91"/>
      <c r="O57" s="91"/>
      <c r="P57" s="91"/>
      <c r="Q57" s="92"/>
      <c r="R57" s="104" t="s">
        <v>25</v>
      </c>
      <c r="S57" s="106"/>
      <c r="T57" s="84"/>
      <c r="U57" s="86"/>
      <c r="V57" s="107"/>
      <c r="W57" s="108"/>
      <c r="X57" s="108"/>
      <c r="Y57" s="108"/>
      <c r="Z57" s="23"/>
      <c r="AA57" s="23">
        <f t="shared" si="0"/>
        <v>0</v>
      </c>
      <c r="AB57" s="23"/>
    </row>
    <row r="58" spans="2:28">
      <c r="B58" s="93"/>
      <c r="C58" s="103"/>
      <c r="D58" s="103"/>
      <c r="E58" s="94"/>
      <c r="F58" s="104"/>
      <c r="G58" s="105"/>
      <c r="H58" s="106"/>
      <c r="I58" s="109">
        <v>1</v>
      </c>
      <c r="J58" s="110"/>
      <c r="K58" s="110"/>
      <c r="L58" s="110"/>
      <c r="M58" s="110"/>
      <c r="N58" s="110"/>
      <c r="O58" s="110"/>
      <c r="P58" s="110"/>
      <c r="Q58" s="111"/>
      <c r="R58" s="104" t="s">
        <v>25</v>
      </c>
      <c r="S58" s="106"/>
      <c r="T58" s="112">
        <v>1</v>
      </c>
      <c r="U58" s="113"/>
      <c r="V58" s="81"/>
      <c r="W58" s="82"/>
      <c r="X58" s="82"/>
      <c r="Y58" s="82"/>
      <c r="Z58" s="23"/>
      <c r="AA58" s="23">
        <f t="shared" si="0"/>
        <v>0</v>
      </c>
      <c r="AB58" s="23"/>
    </row>
    <row r="59" spans="2:28">
      <c r="B59" s="84"/>
      <c r="C59" s="85"/>
      <c r="D59" s="85"/>
      <c r="E59" s="86"/>
      <c r="F59" s="87"/>
      <c r="G59" s="88"/>
      <c r="H59" s="89"/>
      <c r="I59" s="90"/>
      <c r="J59" s="91"/>
      <c r="K59" s="91"/>
      <c r="L59" s="91"/>
      <c r="M59" s="91"/>
      <c r="N59" s="91"/>
      <c r="O59" s="91"/>
      <c r="P59" s="91"/>
      <c r="Q59" s="92"/>
      <c r="R59" s="87"/>
      <c r="S59" s="89"/>
      <c r="T59" s="93" t="s">
        <v>31</v>
      </c>
      <c r="U59" s="94"/>
      <c r="V59" s="95">
        <v>1</v>
      </c>
      <c r="W59" s="96"/>
      <c r="X59" s="96"/>
      <c r="Y59" s="96"/>
      <c r="Z59" s="23"/>
      <c r="AA59" s="23">
        <f t="shared" si="0"/>
        <v>0</v>
      </c>
      <c r="AB59" s="23"/>
    </row>
    <row r="60" spans="2:28" ht="14.4" customHeight="1">
      <c r="B60" s="93" t="s">
        <v>112</v>
      </c>
      <c r="C60" s="103"/>
      <c r="D60" s="103"/>
      <c r="E60" s="94"/>
      <c r="F60" s="104" t="s">
        <v>113</v>
      </c>
      <c r="G60" s="105"/>
      <c r="H60" s="106"/>
      <c r="I60" s="90" t="s">
        <v>114</v>
      </c>
      <c r="J60" s="91"/>
      <c r="K60" s="91"/>
      <c r="L60" s="91"/>
      <c r="M60" s="91"/>
      <c r="N60" s="91"/>
      <c r="O60" s="91"/>
      <c r="P60" s="91"/>
      <c r="Q60" s="92"/>
      <c r="R60" s="104" t="s">
        <v>21</v>
      </c>
      <c r="S60" s="106"/>
      <c r="T60" s="84"/>
      <c r="U60" s="86"/>
      <c r="V60" s="107"/>
      <c r="W60" s="108"/>
      <c r="X60" s="108"/>
      <c r="Y60" s="108"/>
      <c r="Z60" s="23"/>
      <c r="AA60" s="23">
        <f t="shared" si="0"/>
        <v>0</v>
      </c>
      <c r="AB60" s="23"/>
    </row>
    <row r="61" spans="2:28" ht="14.4" customHeight="1">
      <c r="B61" s="93"/>
      <c r="C61" s="103"/>
      <c r="D61" s="103"/>
      <c r="E61" s="94"/>
      <c r="F61" s="104"/>
      <c r="G61" s="105"/>
      <c r="H61" s="106"/>
      <c r="I61" s="90" t="s">
        <v>115</v>
      </c>
      <c r="J61" s="91"/>
      <c r="K61" s="91"/>
      <c r="L61" s="91"/>
      <c r="M61" s="91"/>
      <c r="N61" s="91"/>
      <c r="O61" s="91"/>
      <c r="P61" s="91"/>
      <c r="Q61" s="92"/>
      <c r="R61" s="104" t="s">
        <v>21</v>
      </c>
      <c r="S61" s="106"/>
      <c r="T61" s="112">
        <v>9</v>
      </c>
      <c r="U61" s="113"/>
      <c r="V61" s="81"/>
      <c r="W61" s="82"/>
      <c r="X61" s="82"/>
      <c r="Y61" s="82"/>
      <c r="Z61" s="23"/>
      <c r="AA61" s="23">
        <f t="shared" si="0"/>
        <v>0</v>
      </c>
      <c r="AB61" s="23"/>
    </row>
    <row r="62" spans="2:28">
      <c r="B62" s="84"/>
      <c r="C62" s="85"/>
      <c r="D62" s="85"/>
      <c r="E62" s="86"/>
      <c r="F62" s="87"/>
      <c r="G62" s="88"/>
      <c r="H62" s="89"/>
      <c r="I62" s="90"/>
      <c r="J62" s="91"/>
      <c r="K62" s="91"/>
      <c r="L62" s="91"/>
      <c r="M62" s="91"/>
      <c r="N62" s="91"/>
      <c r="O62" s="91"/>
      <c r="P62" s="91"/>
      <c r="Q62" s="92"/>
      <c r="R62" s="87"/>
      <c r="S62" s="89"/>
      <c r="T62" s="93" t="s">
        <v>31</v>
      </c>
      <c r="U62" s="94"/>
      <c r="V62" s="95">
        <v>9</v>
      </c>
      <c r="W62" s="96"/>
      <c r="X62" s="96"/>
      <c r="Y62" s="96"/>
      <c r="Z62" s="23"/>
      <c r="AA62" s="23">
        <f t="shared" si="0"/>
        <v>0</v>
      </c>
      <c r="AB62" s="23"/>
    </row>
    <row r="63" spans="2:28" ht="14.4" customHeight="1">
      <c r="B63" s="93" t="s">
        <v>116</v>
      </c>
      <c r="C63" s="103"/>
      <c r="D63" s="103"/>
      <c r="E63" s="94"/>
      <c r="F63" s="104" t="s">
        <v>117</v>
      </c>
      <c r="G63" s="105"/>
      <c r="H63" s="106"/>
      <c r="I63" s="90" t="s">
        <v>118</v>
      </c>
      <c r="J63" s="91"/>
      <c r="K63" s="91"/>
      <c r="L63" s="91"/>
      <c r="M63" s="91"/>
      <c r="N63" s="91"/>
      <c r="O63" s="91"/>
      <c r="P63" s="91"/>
      <c r="Q63" s="92"/>
      <c r="R63" s="104" t="s">
        <v>63</v>
      </c>
      <c r="S63" s="106"/>
      <c r="T63" s="84"/>
      <c r="U63" s="86"/>
      <c r="V63" s="107"/>
      <c r="W63" s="108"/>
      <c r="X63" s="108"/>
      <c r="Y63" s="108"/>
      <c r="Z63" s="23"/>
      <c r="AA63" s="23">
        <f t="shared" si="0"/>
        <v>0</v>
      </c>
      <c r="AB63" s="23"/>
    </row>
    <row r="64" spans="2:28" ht="14.4" customHeight="1">
      <c r="B64" s="93"/>
      <c r="C64" s="103"/>
      <c r="D64" s="103"/>
      <c r="E64" s="94"/>
      <c r="F64" s="104"/>
      <c r="G64" s="105"/>
      <c r="H64" s="106"/>
      <c r="I64" s="90" t="s">
        <v>119</v>
      </c>
      <c r="J64" s="91"/>
      <c r="K64" s="91"/>
      <c r="L64" s="91"/>
      <c r="M64" s="91"/>
      <c r="N64" s="91"/>
      <c r="O64" s="91"/>
      <c r="P64" s="91"/>
      <c r="Q64" s="92"/>
      <c r="R64" s="104" t="s">
        <v>63</v>
      </c>
      <c r="S64" s="106"/>
      <c r="T64" s="112">
        <v>19.72</v>
      </c>
      <c r="U64" s="113"/>
      <c r="V64" s="81"/>
      <c r="W64" s="82"/>
      <c r="X64" s="82"/>
      <c r="Y64" s="82"/>
      <c r="Z64" s="23"/>
      <c r="AA64" s="23">
        <f t="shared" si="0"/>
        <v>0</v>
      </c>
      <c r="AB64" s="23"/>
    </row>
    <row r="65" spans="2:28">
      <c r="B65" s="84"/>
      <c r="C65" s="85"/>
      <c r="D65" s="85"/>
      <c r="E65" s="86"/>
      <c r="F65" s="87"/>
      <c r="G65" s="88"/>
      <c r="H65" s="89"/>
      <c r="I65" s="90"/>
      <c r="J65" s="91"/>
      <c r="K65" s="91"/>
      <c r="L65" s="91"/>
      <c r="M65" s="91"/>
      <c r="N65" s="91"/>
      <c r="O65" s="91"/>
      <c r="P65" s="91"/>
      <c r="Q65" s="92"/>
      <c r="R65" s="87"/>
      <c r="S65" s="89"/>
      <c r="T65" s="93" t="s">
        <v>31</v>
      </c>
      <c r="U65" s="94"/>
      <c r="V65" s="95">
        <v>19.72</v>
      </c>
      <c r="W65" s="96"/>
      <c r="X65" s="96"/>
      <c r="Y65" s="96"/>
      <c r="Z65" s="23"/>
      <c r="AA65" s="23">
        <f t="shared" si="0"/>
        <v>0</v>
      </c>
      <c r="AB65" s="23"/>
    </row>
    <row r="66" spans="2:28" ht="14.4" customHeight="1">
      <c r="B66" s="93" t="s">
        <v>120</v>
      </c>
      <c r="C66" s="103"/>
      <c r="D66" s="103"/>
      <c r="E66" s="94"/>
      <c r="F66" s="104" t="s">
        <v>121</v>
      </c>
      <c r="G66" s="105"/>
      <c r="H66" s="106"/>
      <c r="I66" s="90" t="s">
        <v>122</v>
      </c>
      <c r="J66" s="91"/>
      <c r="K66" s="91"/>
      <c r="L66" s="91"/>
      <c r="M66" s="91"/>
      <c r="N66" s="91"/>
      <c r="O66" s="91"/>
      <c r="P66" s="91"/>
      <c r="Q66" s="92"/>
      <c r="R66" s="104" t="s">
        <v>63</v>
      </c>
      <c r="S66" s="106"/>
      <c r="T66" s="84"/>
      <c r="U66" s="86"/>
      <c r="V66" s="107"/>
      <c r="W66" s="108"/>
      <c r="X66" s="108"/>
      <c r="Y66" s="108"/>
      <c r="Z66" s="23"/>
      <c r="AA66" s="23">
        <f t="shared" si="0"/>
        <v>0</v>
      </c>
      <c r="AB66" s="23"/>
    </row>
    <row r="67" spans="2:28" ht="14.4" customHeight="1">
      <c r="B67" s="93"/>
      <c r="C67" s="103"/>
      <c r="D67" s="103"/>
      <c r="E67" s="94"/>
      <c r="F67" s="104"/>
      <c r="G67" s="105"/>
      <c r="H67" s="106"/>
      <c r="I67" s="90" t="s">
        <v>123</v>
      </c>
      <c r="J67" s="91"/>
      <c r="K67" s="91"/>
      <c r="L67" s="91"/>
      <c r="M67" s="91"/>
      <c r="N67" s="91"/>
      <c r="O67" s="91"/>
      <c r="P67" s="91"/>
      <c r="Q67" s="92"/>
      <c r="R67" s="104" t="s">
        <v>63</v>
      </c>
      <c r="S67" s="106"/>
      <c r="T67" s="112">
        <v>9.7010000000000005</v>
      </c>
      <c r="U67" s="113"/>
      <c r="V67" s="81"/>
      <c r="W67" s="82"/>
      <c r="X67" s="82"/>
      <c r="Y67" s="82"/>
      <c r="Z67" s="23"/>
      <c r="AA67" s="23">
        <f t="shared" si="0"/>
        <v>0</v>
      </c>
      <c r="AB67" s="23"/>
    </row>
    <row r="68" spans="2:28">
      <c r="B68" s="84"/>
      <c r="C68" s="85"/>
      <c r="D68" s="85"/>
      <c r="E68" s="86"/>
      <c r="F68" s="87"/>
      <c r="G68" s="88"/>
      <c r="H68" s="89"/>
      <c r="I68" s="90"/>
      <c r="J68" s="91"/>
      <c r="K68" s="91"/>
      <c r="L68" s="91"/>
      <c r="M68" s="91"/>
      <c r="N68" s="91"/>
      <c r="O68" s="91"/>
      <c r="P68" s="91"/>
      <c r="Q68" s="92"/>
      <c r="R68" s="87"/>
      <c r="S68" s="89"/>
      <c r="T68" s="93" t="s">
        <v>31</v>
      </c>
      <c r="U68" s="94"/>
      <c r="V68" s="95">
        <v>9.7010000000000005</v>
      </c>
      <c r="W68" s="96"/>
      <c r="X68" s="96"/>
      <c r="Y68" s="96"/>
      <c r="Z68" s="23"/>
      <c r="AA68" s="23">
        <f t="shared" si="0"/>
        <v>0</v>
      </c>
      <c r="AB68" s="23"/>
    </row>
    <row r="69" spans="2:28" ht="14.4" customHeight="1">
      <c r="B69" s="93" t="s">
        <v>124</v>
      </c>
      <c r="C69" s="103"/>
      <c r="D69" s="103"/>
      <c r="E69" s="94"/>
      <c r="F69" s="104" t="s">
        <v>125</v>
      </c>
      <c r="G69" s="105"/>
      <c r="H69" s="106"/>
      <c r="I69" s="90" t="s">
        <v>126</v>
      </c>
      <c r="J69" s="91"/>
      <c r="K69" s="91"/>
      <c r="L69" s="91"/>
      <c r="M69" s="91"/>
      <c r="N69" s="91"/>
      <c r="O69" s="91"/>
      <c r="P69" s="91"/>
      <c r="Q69" s="92"/>
      <c r="R69" s="104" t="s">
        <v>63</v>
      </c>
      <c r="S69" s="106"/>
      <c r="T69" s="84"/>
      <c r="U69" s="86"/>
      <c r="V69" s="107"/>
      <c r="W69" s="108"/>
      <c r="X69" s="108"/>
      <c r="Y69" s="108"/>
      <c r="Z69" s="23"/>
      <c r="AA69" s="23">
        <f t="shared" si="0"/>
        <v>0</v>
      </c>
      <c r="AB69" s="23"/>
    </row>
    <row r="70" spans="2:28" ht="14.4" customHeight="1">
      <c r="B70" s="93"/>
      <c r="C70" s="103"/>
      <c r="D70" s="103"/>
      <c r="E70" s="94"/>
      <c r="F70" s="104"/>
      <c r="G70" s="105"/>
      <c r="H70" s="106"/>
      <c r="I70" s="90" t="s">
        <v>127</v>
      </c>
      <c r="J70" s="91"/>
      <c r="K70" s="91"/>
      <c r="L70" s="91"/>
      <c r="M70" s="91"/>
      <c r="N70" s="91"/>
      <c r="O70" s="91"/>
      <c r="P70" s="91"/>
      <c r="Q70" s="92"/>
      <c r="R70" s="104" t="s">
        <v>63</v>
      </c>
      <c r="S70" s="106"/>
      <c r="T70" s="112">
        <v>16.492000000000001</v>
      </c>
      <c r="U70" s="113"/>
      <c r="V70" s="81"/>
      <c r="W70" s="82"/>
      <c r="X70" s="82"/>
      <c r="Y70" s="82"/>
      <c r="Z70" s="23"/>
      <c r="AA70" s="23">
        <f t="shared" si="0"/>
        <v>0</v>
      </c>
      <c r="AB70" s="23"/>
    </row>
    <row r="71" spans="2:28">
      <c r="B71" s="84"/>
      <c r="C71" s="85"/>
      <c r="D71" s="85"/>
      <c r="E71" s="86"/>
      <c r="F71" s="87"/>
      <c r="G71" s="88"/>
      <c r="H71" s="89"/>
      <c r="I71" s="90"/>
      <c r="J71" s="91"/>
      <c r="K71" s="91"/>
      <c r="L71" s="91"/>
      <c r="M71" s="91"/>
      <c r="N71" s="91"/>
      <c r="O71" s="91"/>
      <c r="P71" s="91"/>
      <c r="Q71" s="92"/>
      <c r="R71" s="87"/>
      <c r="S71" s="89"/>
      <c r="T71" s="93" t="s">
        <v>31</v>
      </c>
      <c r="U71" s="94"/>
      <c r="V71" s="95">
        <v>16.492000000000001</v>
      </c>
      <c r="W71" s="96"/>
      <c r="X71" s="96"/>
      <c r="Y71" s="96"/>
      <c r="Z71" s="23"/>
      <c r="AA71" s="23">
        <f t="shared" si="0"/>
        <v>0</v>
      </c>
      <c r="AB71" s="23"/>
    </row>
    <row r="72" spans="2:28" ht="14.4" customHeight="1">
      <c r="B72" s="93" t="s">
        <v>128</v>
      </c>
      <c r="C72" s="103"/>
      <c r="D72" s="103"/>
      <c r="E72" s="94"/>
      <c r="F72" s="104" t="s">
        <v>129</v>
      </c>
      <c r="G72" s="105"/>
      <c r="H72" s="106"/>
      <c r="I72" s="90" t="s">
        <v>130</v>
      </c>
      <c r="J72" s="91"/>
      <c r="K72" s="91"/>
      <c r="L72" s="91"/>
      <c r="M72" s="91"/>
      <c r="N72" s="91"/>
      <c r="O72" s="91"/>
      <c r="P72" s="91"/>
      <c r="Q72" s="92"/>
      <c r="R72" s="104" t="s">
        <v>63</v>
      </c>
      <c r="S72" s="106"/>
      <c r="T72" s="84"/>
      <c r="U72" s="86"/>
      <c r="V72" s="107"/>
      <c r="W72" s="108"/>
      <c r="X72" s="108"/>
      <c r="Y72" s="108"/>
      <c r="Z72" s="23"/>
      <c r="AA72" s="23">
        <f t="shared" ref="AA72:AA135" si="1">V72*Z72</f>
        <v>0</v>
      </c>
      <c r="AB72" s="23"/>
    </row>
    <row r="73" spans="2:28" ht="14.4" customHeight="1">
      <c r="B73" s="93"/>
      <c r="C73" s="103"/>
      <c r="D73" s="103"/>
      <c r="E73" s="94"/>
      <c r="F73" s="104"/>
      <c r="G73" s="105"/>
      <c r="H73" s="106"/>
      <c r="I73" s="90" t="s">
        <v>131</v>
      </c>
      <c r="J73" s="91"/>
      <c r="K73" s="91"/>
      <c r="L73" s="91"/>
      <c r="M73" s="91"/>
      <c r="N73" s="91"/>
      <c r="O73" s="91"/>
      <c r="P73" s="91"/>
      <c r="Q73" s="92"/>
      <c r="R73" s="104" t="s">
        <v>63</v>
      </c>
      <c r="S73" s="106"/>
      <c r="T73" s="112">
        <v>0.872</v>
      </c>
      <c r="U73" s="113"/>
      <c r="V73" s="81"/>
      <c r="W73" s="82"/>
      <c r="X73" s="82"/>
      <c r="Y73" s="82"/>
      <c r="Z73" s="23"/>
      <c r="AA73" s="23">
        <f t="shared" si="1"/>
        <v>0</v>
      </c>
      <c r="AB73" s="23"/>
    </row>
    <row r="74" spans="2:28">
      <c r="B74" s="84"/>
      <c r="C74" s="85"/>
      <c r="D74" s="85"/>
      <c r="E74" s="86"/>
      <c r="F74" s="87"/>
      <c r="G74" s="88"/>
      <c r="H74" s="89"/>
      <c r="I74" s="90"/>
      <c r="J74" s="91"/>
      <c r="K74" s="91"/>
      <c r="L74" s="91"/>
      <c r="M74" s="91"/>
      <c r="N74" s="91"/>
      <c r="O74" s="91"/>
      <c r="P74" s="91"/>
      <c r="Q74" s="92"/>
      <c r="R74" s="87"/>
      <c r="S74" s="89"/>
      <c r="T74" s="93" t="s">
        <v>31</v>
      </c>
      <c r="U74" s="94"/>
      <c r="V74" s="95">
        <v>0.872</v>
      </c>
      <c r="W74" s="96"/>
      <c r="X74" s="96"/>
      <c r="Y74" s="96"/>
      <c r="Z74" s="23"/>
      <c r="AA74" s="23">
        <f t="shared" si="1"/>
        <v>0</v>
      </c>
      <c r="AB74" s="23"/>
    </row>
    <row r="75" spans="2:28" ht="14.4" customHeight="1">
      <c r="B75" s="93" t="s">
        <v>132</v>
      </c>
      <c r="C75" s="103"/>
      <c r="D75" s="103"/>
      <c r="E75" s="94"/>
      <c r="F75" s="104" t="s">
        <v>129</v>
      </c>
      <c r="G75" s="105"/>
      <c r="H75" s="106"/>
      <c r="I75" s="90" t="s">
        <v>133</v>
      </c>
      <c r="J75" s="91"/>
      <c r="K75" s="91"/>
      <c r="L75" s="91"/>
      <c r="M75" s="91"/>
      <c r="N75" s="91"/>
      <c r="O75" s="91"/>
      <c r="P75" s="91"/>
      <c r="Q75" s="92"/>
      <c r="R75" s="104" t="s">
        <v>63</v>
      </c>
      <c r="S75" s="106"/>
      <c r="T75" s="84"/>
      <c r="U75" s="86"/>
      <c r="V75" s="107"/>
      <c r="W75" s="108"/>
      <c r="X75" s="108"/>
      <c r="Y75" s="108"/>
      <c r="Z75" s="23"/>
      <c r="AA75" s="23">
        <f t="shared" si="1"/>
        <v>0</v>
      </c>
      <c r="AB75" s="23"/>
    </row>
    <row r="76" spans="2:28" ht="14.4" customHeight="1">
      <c r="B76" s="93"/>
      <c r="C76" s="103"/>
      <c r="D76" s="103"/>
      <c r="E76" s="94"/>
      <c r="F76" s="104"/>
      <c r="G76" s="105"/>
      <c r="H76" s="106"/>
      <c r="I76" s="90" t="s">
        <v>134</v>
      </c>
      <c r="J76" s="91"/>
      <c r="K76" s="91"/>
      <c r="L76" s="91"/>
      <c r="M76" s="91"/>
      <c r="N76" s="91"/>
      <c r="O76" s="91"/>
      <c r="P76" s="91"/>
      <c r="Q76" s="92"/>
      <c r="R76" s="104" t="s">
        <v>63</v>
      </c>
      <c r="S76" s="106"/>
      <c r="T76" s="112">
        <v>5.6580000000000004</v>
      </c>
      <c r="U76" s="113"/>
      <c r="V76" s="81"/>
      <c r="W76" s="82"/>
      <c r="X76" s="82"/>
      <c r="Y76" s="82"/>
      <c r="Z76" s="23"/>
      <c r="AA76" s="23">
        <f t="shared" si="1"/>
        <v>0</v>
      </c>
      <c r="AB76" s="23"/>
    </row>
    <row r="77" spans="2:28">
      <c r="B77" s="84"/>
      <c r="C77" s="85"/>
      <c r="D77" s="85"/>
      <c r="E77" s="86"/>
      <c r="F77" s="87"/>
      <c r="G77" s="88"/>
      <c r="H77" s="89"/>
      <c r="I77" s="90"/>
      <c r="J77" s="91"/>
      <c r="K77" s="91"/>
      <c r="L77" s="91"/>
      <c r="M77" s="91"/>
      <c r="N77" s="91"/>
      <c r="O77" s="91"/>
      <c r="P77" s="91"/>
      <c r="Q77" s="92"/>
      <c r="R77" s="87"/>
      <c r="S77" s="89"/>
      <c r="T77" s="93" t="s">
        <v>31</v>
      </c>
      <c r="U77" s="94"/>
      <c r="V77" s="95">
        <v>5.6580000000000004</v>
      </c>
      <c r="W77" s="96"/>
      <c r="X77" s="96"/>
      <c r="Y77" s="96"/>
      <c r="Z77" s="23"/>
      <c r="AA77" s="23">
        <f t="shared" si="1"/>
        <v>0</v>
      </c>
      <c r="AB77" s="23"/>
    </row>
    <row r="78" spans="2:28" ht="14.4" customHeight="1">
      <c r="B78" s="93" t="s">
        <v>135</v>
      </c>
      <c r="C78" s="103"/>
      <c r="D78" s="103"/>
      <c r="E78" s="94"/>
      <c r="F78" s="104" t="s">
        <v>136</v>
      </c>
      <c r="G78" s="105"/>
      <c r="H78" s="106"/>
      <c r="I78" s="90" t="s">
        <v>137</v>
      </c>
      <c r="J78" s="91"/>
      <c r="K78" s="91"/>
      <c r="L78" s="91"/>
      <c r="M78" s="91"/>
      <c r="N78" s="91"/>
      <c r="O78" s="91"/>
      <c r="P78" s="91"/>
      <c r="Q78" s="92"/>
      <c r="R78" s="104" t="s">
        <v>42</v>
      </c>
      <c r="S78" s="106"/>
      <c r="T78" s="84"/>
      <c r="U78" s="86"/>
      <c r="V78" s="107"/>
      <c r="W78" s="108"/>
      <c r="X78" s="108"/>
      <c r="Y78" s="108"/>
      <c r="Z78" s="23"/>
      <c r="AA78" s="23">
        <f t="shared" si="1"/>
        <v>0</v>
      </c>
      <c r="AB78" s="23"/>
    </row>
    <row r="79" spans="2:28">
      <c r="B79" s="93"/>
      <c r="C79" s="103"/>
      <c r="D79" s="103"/>
      <c r="E79" s="94"/>
      <c r="F79" s="104"/>
      <c r="G79" s="105"/>
      <c r="H79" s="106"/>
      <c r="I79" s="90" t="s">
        <v>138</v>
      </c>
      <c r="J79" s="91"/>
      <c r="K79" s="91"/>
      <c r="L79" s="91"/>
      <c r="M79" s="91"/>
      <c r="N79" s="91"/>
      <c r="O79" s="91"/>
      <c r="P79" s="91"/>
      <c r="Q79" s="92"/>
      <c r="R79" s="104" t="s">
        <v>42</v>
      </c>
      <c r="S79" s="106"/>
      <c r="T79" s="112">
        <v>17</v>
      </c>
      <c r="U79" s="113"/>
      <c r="V79" s="81"/>
      <c r="W79" s="82"/>
      <c r="X79" s="82"/>
      <c r="Y79" s="82"/>
      <c r="Z79" s="23"/>
      <c r="AA79" s="23">
        <f t="shared" si="1"/>
        <v>0</v>
      </c>
      <c r="AB79" s="23"/>
    </row>
    <row r="80" spans="2:28">
      <c r="B80" s="84"/>
      <c r="C80" s="85"/>
      <c r="D80" s="85"/>
      <c r="E80" s="86"/>
      <c r="F80" s="87"/>
      <c r="G80" s="88"/>
      <c r="H80" s="89"/>
      <c r="I80" s="90"/>
      <c r="J80" s="91"/>
      <c r="K80" s="91"/>
      <c r="L80" s="91"/>
      <c r="M80" s="91"/>
      <c r="N80" s="91"/>
      <c r="O80" s="91"/>
      <c r="P80" s="91"/>
      <c r="Q80" s="92"/>
      <c r="R80" s="87"/>
      <c r="S80" s="89"/>
      <c r="T80" s="93" t="s">
        <v>31</v>
      </c>
      <c r="U80" s="94"/>
      <c r="V80" s="95">
        <v>17</v>
      </c>
      <c r="W80" s="96"/>
      <c r="X80" s="96"/>
      <c r="Y80" s="96"/>
      <c r="Z80" s="23"/>
      <c r="AA80" s="23">
        <f t="shared" si="1"/>
        <v>0</v>
      </c>
      <c r="AB80" s="23"/>
    </row>
    <row r="81" spans="2:28" ht="14.4" customHeight="1">
      <c r="B81" s="93" t="s">
        <v>139</v>
      </c>
      <c r="C81" s="103"/>
      <c r="D81" s="103"/>
      <c r="E81" s="94"/>
      <c r="F81" s="104" t="s">
        <v>140</v>
      </c>
      <c r="G81" s="105"/>
      <c r="H81" s="106"/>
      <c r="I81" s="90" t="s">
        <v>141</v>
      </c>
      <c r="J81" s="91"/>
      <c r="K81" s="91"/>
      <c r="L81" s="91"/>
      <c r="M81" s="91"/>
      <c r="N81" s="91"/>
      <c r="O81" s="91"/>
      <c r="P81" s="91"/>
      <c r="Q81" s="92"/>
      <c r="R81" s="104" t="s">
        <v>42</v>
      </c>
      <c r="S81" s="106"/>
      <c r="T81" s="84"/>
      <c r="U81" s="86"/>
      <c r="V81" s="107"/>
      <c r="W81" s="108"/>
      <c r="X81" s="108"/>
      <c r="Y81" s="108"/>
      <c r="Z81" s="23"/>
      <c r="AA81" s="23">
        <f t="shared" si="1"/>
        <v>0</v>
      </c>
      <c r="AB81" s="23"/>
    </row>
    <row r="82" spans="2:28">
      <c r="B82" s="93"/>
      <c r="C82" s="103"/>
      <c r="D82" s="103"/>
      <c r="E82" s="94"/>
      <c r="F82" s="104"/>
      <c r="G82" s="105"/>
      <c r="H82" s="106"/>
      <c r="I82" s="90" t="s">
        <v>142</v>
      </c>
      <c r="J82" s="91"/>
      <c r="K82" s="91"/>
      <c r="L82" s="91"/>
      <c r="M82" s="91"/>
      <c r="N82" s="91"/>
      <c r="O82" s="91"/>
      <c r="P82" s="91"/>
      <c r="Q82" s="92"/>
      <c r="R82" s="104" t="s">
        <v>42</v>
      </c>
      <c r="S82" s="106"/>
      <c r="T82" s="112">
        <v>8.74</v>
      </c>
      <c r="U82" s="113"/>
      <c r="V82" s="81"/>
      <c r="W82" s="82"/>
      <c r="X82" s="82"/>
      <c r="Y82" s="82"/>
      <c r="Z82" s="23"/>
      <c r="AA82" s="23">
        <f t="shared" si="1"/>
        <v>0</v>
      </c>
      <c r="AB82" s="23"/>
    </row>
    <row r="83" spans="2:28">
      <c r="B83" s="84"/>
      <c r="C83" s="85"/>
      <c r="D83" s="85"/>
      <c r="E83" s="86"/>
      <c r="F83" s="87"/>
      <c r="G83" s="88"/>
      <c r="H83" s="89"/>
      <c r="I83" s="90"/>
      <c r="J83" s="91"/>
      <c r="K83" s="91"/>
      <c r="L83" s="91"/>
      <c r="M83" s="91"/>
      <c r="N83" s="91"/>
      <c r="O83" s="91"/>
      <c r="P83" s="91"/>
      <c r="Q83" s="92"/>
      <c r="R83" s="87"/>
      <c r="S83" s="89"/>
      <c r="T83" s="93" t="s">
        <v>31</v>
      </c>
      <c r="U83" s="94"/>
      <c r="V83" s="95">
        <v>8.74</v>
      </c>
      <c r="W83" s="96"/>
      <c r="X83" s="96"/>
      <c r="Y83" s="96"/>
      <c r="Z83" s="23"/>
      <c r="AA83" s="23">
        <f t="shared" si="1"/>
        <v>0</v>
      </c>
      <c r="AB83" s="23"/>
    </row>
    <row r="84" spans="2:28" ht="14.4" customHeight="1">
      <c r="B84" s="93" t="s">
        <v>143</v>
      </c>
      <c r="C84" s="103"/>
      <c r="D84" s="103"/>
      <c r="E84" s="94"/>
      <c r="F84" s="104" t="s">
        <v>78</v>
      </c>
      <c r="G84" s="105"/>
      <c r="H84" s="106"/>
      <c r="I84" s="90" t="s">
        <v>79</v>
      </c>
      <c r="J84" s="91"/>
      <c r="K84" s="91"/>
      <c r="L84" s="91"/>
      <c r="M84" s="91"/>
      <c r="N84" s="91"/>
      <c r="O84" s="91"/>
      <c r="P84" s="91"/>
      <c r="Q84" s="92"/>
      <c r="R84" s="104" t="s">
        <v>42</v>
      </c>
      <c r="S84" s="106"/>
      <c r="T84" s="84"/>
      <c r="U84" s="86"/>
      <c r="V84" s="107"/>
      <c r="W84" s="108"/>
      <c r="X84" s="108"/>
      <c r="Y84" s="108"/>
      <c r="Z84" s="23"/>
      <c r="AA84" s="23">
        <f t="shared" si="1"/>
        <v>0</v>
      </c>
      <c r="AB84" s="23"/>
    </row>
    <row r="85" spans="2:28">
      <c r="B85" s="93"/>
      <c r="C85" s="103"/>
      <c r="D85" s="103"/>
      <c r="E85" s="94"/>
      <c r="F85" s="104"/>
      <c r="G85" s="105"/>
      <c r="H85" s="106"/>
      <c r="I85" s="90" t="s">
        <v>144</v>
      </c>
      <c r="J85" s="91"/>
      <c r="K85" s="91"/>
      <c r="L85" s="91"/>
      <c r="M85" s="91"/>
      <c r="N85" s="91"/>
      <c r="O85" s="91"/>
      <c r="P85" s="91"/>
      <c r="Q85" s="92"/>
      <c r="R85" s="104" t="s">
        <v>42</v>
      </c>
      <c r="S85" s="106"/>
      <c r="T85" s="112">
        <v>15.13</v>
      </c>
      <c r="U85" s="113"/>
      <c r="V85" s="81"/>
      <c r="W85" s="82"/>
      <c r="X85" s="82"/>
      <c r="Y85" s="82"/>
      <c r="Z85" s="23"/>
      <c r="AA85" s="23">
        <f t="shared" si="1"/>
        <v>0</v>
      </c>
      <c r="AB85" s="23"/>
    </row>
    <row r="86" spans="2:28">
      <c r="B86" s="84"/>
      <c r="C86" s="85"/>
      <c r="D86" s="85"/>
      <c r="E86" s="86"/>
      <c r="F86" s="87"/>
      <c r="G86" s="88"/>
      <c r="H86" s="89"/>
      <c r="I86" s="90"/>
      <c r="J86" s="91"/>
      <c r="K86" s="91"/>
      <c r="L86" s="91"/>
      <c r="M86" s="91"/>
      <c r="N86" s="91"/>
      <c r="O86" s="91"/>
      <c r="P86" s="91"/>
      <c r="Q86" s="92"/>
      <c r="R86" s="87"/>
      <c r="S86" s="89"/>
      <c r="T86" s="93" t="s">
        <v>31</v>
      </c>
      <c r="U86" s="94"/>
      <c r="V86" s="95">
        <v>15.13</v>
      </c>
      <c r="W86" s="96"/>
      <c r="X86" s="96"/>
      <c r="Y86" s="96"/>
      <c r="Z86" s="23"/>
      <c r="AA86" s="23">
        <f t="shared" si="1"/>
        <v>0</v>
      </c>
      <c r="AB86" s="23"/>
    </row>
    <row r="87" spans="2:28" ht="14.4" customHeight="1">
      <c r="B87" s="93" t="s">
        <v>145</v>
      </c>
      <c r="C87" s="103"/>
      <c r="D87" s="103"/>
      <c r="E87" s="94"/>
      <c r="F87" s="104" t="s">
        <v>146</v>
      </c>
      <c r="G87" s="105"/>
      <c r="H87" s="106"/>
      <c r="I87" s="90" t="s">
        <v>147</v>
      </c>
      <c r="J87" s="91"/>
      <c r="K87" s="91"/>
      <c r="L87" s="91"/>
      <c r="M87" s="91"/>
      <c r="N87" s="91"/>
      <c r="O87" s="91"/>
      <c r="P87" s="91"/>
      <c r="Q87" s="92"/>
      <c r="R87" s="104" t="s">
        <v>42</v>
      </c>
      <c r="S87" s="106"/>
      <c r="T87" s="84"/>
      <c r="U87" s="86"/>
      <c r="V87" s="107"/>
      <c r="W87" s="108"/>
      <c r="X87" s="108"/>
      <c r="Y87" s="108"/>
      <c r="Z87" s="23"/>
      <c r="AA87" s="23">
        <f t="shared" si="1"/>
        <v>0</v>
      </c>
      <c r="AB87" s="23"/>
    </row>
    <row r="88" spans="2:28">
      <c r="B88" s="93"/>
      <c r="C88" s="103"/>
      <c r="D88" s="103"/>
      <c r="E88" s="94"/>
      <c r="F88" s="104"/>
      <c r="G88" s="105"/>
      <c r="H88" s="106"/>
      <c r="I88" s="90" t="s">
        <v>148</v>
      </c>
      <c r="J88" s="91"/>
      <c r="K88" s="91"/>
      <c r="L88" s="91"/>
      <c r="M88" s="91"/>
      <c r="N88" s="91"/>
      <c r="O88" s="91"/>
      <c r="P88" s="91"/>
      <c r="Q88" s="92"/>
      <c r="R88" s="104" t="s">
        <v>42</v>
      </c>
      <c r="S88" s="106"/>
      <c r="T88" s="112">
        <v>0.49</v>
      </c>
      <c r="U88" s="113"/>
      <c r="V88" s="81"/>
      <c r="W88" s="82"/>
      <c r="X88" s="82"/>
      <c r="Y88" s="82"/>
      <c r="Z88" s="23"/>
      <c r="AA88" s="23">
        <f t="shared" si="1"/>
        <v>0</v>
      </c>
      <c r="AB88" s="23"/>
    </row>
    <row r="89" spans="2:28">
      <c r="B89" s="84"/>
      <c r="C89" s="85"/>
      <c r="D89" s="85"/>
      <c r="E89" s="86"/>
      <c r="F89" s="87"/>
      <c r="G89" s="88"/>
      <c r="H89" s="89"/>
      <c r="I89" s="90"/>
      <c r="J89" s="91"/>
      <c r="K89" s="91"/>
      <c r="L89" s="91"/>
      <c r="M89" s="91"/>
      <c r="N89" s="91"/>
      <c r="O89" s="91"/>
      <c r="P89" s="91"/>
      <c r="Q89" s="92"/>
      <c r="R89" s="87"/>
      <c r="S89" s="89"/>
      <c r="T89" s="93" t="s">
        <v>31</v>
      </c>
      <c r="U89" s="94"/>
      <c r="V89" s="95">
        <v>0.49</v>
      </c>
      <c r="W89" s="96"/>
      <c r="X89" s="96"/>
      <c r="Y89" s="96"/>
      <c r="Z89" s="23"/>
      <c r="AA89" s="23">
        <f t="shared" si="1"/>
        <v>0</v>
      </c>
      <c r="AB89" s="23"/>
    </row>
    <row r="90" spans="2:28" ht="14.4" customHeight="1">
      <c r="B90" s="93" t="s">
        <v>149</v>
      </c>
      <c r="C90" s="103"/>
      <c r="D90" s="103"/>
      <c r="E90" s="94"/>
      <c r="F90" s="104" t="s">
        <v>150</v>
      </c>
      <c r="G90" s="105"/>
      <c r="H90" s="106"/>
      <c r="I90" s="90" t="s">
        <v>151</v>
      </c>
      <c r="J90" s="91"/>
      <c r="K90" s="91"/>
      <c r="L90" s="91"/>
      <c r="M90" s="91"/>
      <c r="N90" s="91"/>
      <c r="O90" s="91"/>
      <c r="P90" s="91"/>
      <c r="Q90" s="92"/>
      <c r="R90" s="104" t="s">
        <v>42</v>
      </c>
      <c r="S90" s="106"/>
      <c r="T90" s="84"/>
      <c r="U90" s="86"/>
      <c r="V90" s="107"/>
      <c r="W90" s="108"/>
      <c r="X90" s="108"/>
      <c r="Y90" s="108"/>
      <c r="Z90" s="23"/>
      <c r="AA90" s="23">
        <f t="shared" si="1"/>
        <v>0</v>
      </c>
      <c r="AB90" s="23"/>
    </row>
    <row r="91" spans="2:28">
      <c r="B91" s="93"/>
      <c r="C91" s="103"/>
      <c r="D91" s="103"/>
      <c r="E91" s="94"/>
      <c r="F91" s="104"/>
      <c r="G91" s="105"/>
      <c r="H91" s="106"/>
      <c r="I91" s="90" t="s">
        <v>152</v>
      </c>
      <c r="J91" s="91"/>
      <c r="K91" s="91"/>
      <c r="L91" s="91"/>
      <c r="M91" s="91"/>
      <c r="N91" s="91"/>
      <c r="O91" s="91"/>
      <c r="P91" s="91"/>
      <c r="Q91" s="92"/>
      <c r="R91" s="104" t="s">
        <v>42</v>
      </c>
      <c r="S91" s="106"/>
      <c r="T91" s="112">
        <v>3.45</v>
      </c>
      <c r="U91" s="113"/>
      <c r="V91" s="81"/>
      <c r="W91" s="82"/>
      <c r="X91" s="82"/>
      <c r="Y91" s="82"/>
      <c r="Z91" s="23"/>
      <c r="AA91" s="23">
        <f t="shared" si="1"/>
        <v>0</v>
      </c>
      <c r="AB91" s="23"/>
    </row>
    <row r="92" spans="2:28">
      <c r="B92" s="84"/>
      <c r="C92" s="85"/>
      <c r="D92" s="85"/>
      <c r="E92" s="86"/>
      <c r="F92" s="87"/>
      <c r="G92" s="88"/>
      <c r="H92" s="89"/>
      <c r="I92" s="90"/>
      <c r="J92" s="91"/>
      <c r="K92" s="91"/>
      <c r="L92" s="91"/>
      <c r="M92" s="91"/>
      <c r="N92" s="91"/>
      <c r="O92" s="91"/>
      <c r="P92" s="91"/>
      <c r="Q92" s="92"/>
      <c r="R92" s="87"/>
      <c r="S92" s="89"/>
      <c r="T92" s="93" t="s">
        <v>31</v>
      </c>
      <c r="U92" s="94"/>
      <c r="V92" s="95">
        <v>3.45</v>
      </c>
      <c r="W92" s="96"/>
      <c r="X92" s="96"/>
      <c r="Y92" s="96"/>
      <c r="Z92" s="23"/>
      <c r="AA92" s="23">
        <f t="shared" si="1"/>
        <v>0</v>
      </c>
      <c r="AB92" s="23"/>
    </row>
    <row r="93" spans="2:28" ht="14.4" customHeight="1">
      <c r="B93" s="81" t="s">
        <v>6</v>
      </c>
      <c r="C93" s="82"/>
      <c r="D93" s="82"/>
      <c r="E93" s="83"/>
      <c r="F93" s="98" t="s">
        <v>48</v>
      </c>
      <c r="G93" s="99"/>
      <c r="H93" s="100"/>
      <c r="I93" s="101" t="s">
        <v>153</v>
      </c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23"/>
      <c r="AA93" s="23">
        <f t="shared" si="1"/>
        <v>0</v>
      </c>
      <c r="AB93" s="23"/>
    </row>
    <row r="94" spans="2:28" ht="14.4" customHeight="1">
      <c r="B94" s="93" t="s">
        <v>154</v>
      </c>
      <c r="C94" s="103"/>
      <c r="D94" s="103"/>
      <c r="E94" s="94"/>
      <c r="F94" s="104" t="s">
        <v>87</v>
      </c>
      <c r="G94" s="105"/>
      <c r="H94" s="106"/>
      <c r="I94" s="90" t="s">
        <v>88</v>
      </c>
      <c r="J94" s="91"/>
      <c r="K94" s="91"/>
      <c r="L94" s="91"/>
      <c r="M94" s="91"/>
      <c r="N94" s="91"/>
      <c r="O94" s="91"/>
      <c r="P94" s="91"/>
      <c r="Q94" s="92"/>
      <c r="R94" s="104" t="s">
        <v>42</v>
      </c>
      <c r="S94" s="106"/>
      <c r="T94" s="84"/>
      <c r="U94" s="86"/>
      <c r="V94" s="107"/>
      <c r="W94" s="108"/>
      <c r="X94" s="108"/>
      <c r="Y94" s="108"/>
      <c r="Z94" s="23"/>
      <c r="AA94" s="23">
        <f t="shared" si="1"/>
        <v>0</v>
      </c>
      <c r="AB94" s="23"/>
    </row>
    <row r="95" spans="2:28">
      <c r="B95" s="93"/>
      <c r="C95" s="103"/>
      <c r="D95" s="103"/>
      <c r="E95" s="94"/>
      <c r="F95" s="104"/>
      <c r="G95" s="105"/>
      <c r="H95" s="106"/>
      <c r="I95" s="109">
        <v>10.11</v>
      </c>
      <c r="J95" s="110"/>
      <c r="K95" s="110"/>
      <c r="L95" s="110"/>
      <c r="M95" s="110"/>
      <c r="N95" s="110"/>
      <c r="O95" s="110"/>
      <c r="P95" s="110"/>
      <c r="Q95" s="111"/>
      <c r="R95" s="104" t="s">
        <v>42</v>
      </c>
      <c r="S95" s="106"/>
      <c r="T95" s="112">
        <v>10.11</v>
      </c>
      <c r="U95" s="113"/>
      <c r="V95" s="81"/>
      <c r="W95" s="82"/>
      <c r="X95" s="82"/>
      <c r="Y95" s="82"/>
      <c r="Z95" s="23"/>
      <c r="AA95" s="23">
        <f t="shared" si="1"/>
        <v>0</v>
      </c>
      <c r="AB95" s="23"/>
    </row>
    <row r="96" spans="2:28">
      <c r="B96" s="84"/>
      <c r="C96" s="85"/>
      <c r="D96" s="85"/>
      <c r="E96" s="86"/>
      <c r="F96" s="87"/>
      <c r="G96" s="88"/>
      <c r="H96" s="89"/>
      <c r="I96" s="90"/>
      <c r="J96" s="91"/>
      <c r="K96" s="91"/>
      <c r="L96" s="91"/>
      <c r="M96" s="91"/>
      <c r="N96" s="91"/>
      <c r="O96" s="91"/>
      <c r="P96" s="91"/>
      <c r="Q96" s="92"/>
      <c r="R96" s="87"/>
      <c r="S96" s="89"/>
      <c r="T96" s="93" t="s">
        <v>31</v>
      </c>
      <c r="U96" s="94"/>
      <c r="V96" s="95">
        <v>10.11</v>
      </c>
      <c r="W96" s="96"/>
      <c r="X96" s="96"/>
      <c r="Y96" s="96"/>
      <c r="Z96" s="23"/>
      <c r="AA96" s="23">
        <f t="shared" si="1"/>
        <v>0</v>
      </c>
      <c r="AB96" s="23"/>
    </row>
    <row r="97" spans="2:28" ht="14.4" customHeight="1">
      <c r="B97" s="93" t="s">
        <v>155</v>
      </c>
      <c r="C97" s="103"/>
      <c r="D97" s="103"/>
      <c r="E97" s="94"/>
      <c r="F97" s="104" t="s">
        <v>90</v>
      </c>
      <c r="G97" s="105"/>
      <c r="H97" s="106"/>
      <c r="I97" s="90" t="s">
        <v>91</v>
      </c>
      <c r="J97" s="91"/>
      <c r="K97" s="91"/>
      <c r="L97" s="91"/>
      <c r="M97" s="91"/>
      <c r="N97" s="91"/>
      <c r="O97" s="91"/>
      <c r="P97" s="91"/>
      <c r="Q97" s="92"/>
      <c r="R97" s="104" t="s">
        <v>42</v>
      </c>
      <c r="S97" s="106"/>
      <c r="T97" s="84"/>
      <c r="U97" s="86"/>
      <c r="V97" s="107"/>
      <c r="W97" s="108"/>
      <c r="X97" s="108"/>
      <c r="Y97" s="108"/>
      <c r="Z97" s="23"/>
      <c r="AA97" s="23">
        <f t="shared" si="1"/>
        <v>0</v>
      </c>
      <c r="AB97" s="23"/>
    </row>
    <row r="98" spans="2:28">
      <c r="B98" s="93"/>
      <c r="C98" s="103"/>
      <c r="D98" s="103"/>
      <c r="E98" s="94"/>
      <c r="F98" s="104"/>
      <c r="G98" s="105"/>
      <c r="H98" s="106"/>
      <c r="I98" s="109">
        <v>1.81</v>
      </c>
      <c r="J98" s="110"/>
      <c r="K98" s="110"/>
      <c r="L98" s="110"/>
      <c r="M98" s="110"/>
      <c r="N98" s="110"/>
      <c r="O98" s="110"/>
      <c r="P98" s="110"/>
      <c r="Q98" s="111"/>
      <c r="R98" s="104" t="s">
        <v>42</v>
      </c>
      <c r="S98" s="106"/>
      <c r="T98" s="112">
        <v>1.81</v>
      </c>
      <c r="U98" s="113"/>
      <c r="V98" s="81"/>
      <c r="W98" s="82"/>
      <c r="X98" s="82"/>
      <c r="Y98" s="82"/>
      <c r="Z98" s="23"/>
      <c r="AA98" s="23">
        <f t="shared" si="1"/>
        <v>0</v>
      </c>
      <c r="AB98" s="23"/>
    </row>
    <row r="99" spans="2:28">
      <c r="B99" s="84"/>
      <c r="C99" s="85"/>
      <c r="D99" s="85"/>
      <c r="E99" s="86"/>
      <c r="F99" s="87"/>
      <c r="G99" s="88"/>
      <c r="H99" s="89"/>
      <c r="I99" s="90"/>
      <c r="J99" s="91"/>
      <c r="K99" s="91"/>
      <c r="L99" s="91"/>
      <c r="M99" s="91"/>
      <c r="N99" s="91"/>
      <c r="O99" s="91"/>
      <c r="P99" s="91"/>
      <c r="Q99" s="92"/>
      <c r="R99" s="87"/>
      <c r="S99" s="89"/>
      <c r="T99" s="93" t="s">
        <v>31</v>
      </c>
      <c r="U99" s="94"/>
      <c r="V99" s="95">
        <v>1.81</v>
      </c>
      <c r="W99" s="96"/>
      <c r="X99" s="96"/>
      <c r="Y99" s="96"/>
      <c r="Z99" s="23"/>
      <c r="AA99" s="23">
        <f t="shared" si="1"/>
        <v>0</v>
      </c>
      <c r="AB99" s="23"/>
    </row>
    <row r="100" spans="2:28" ht="14.4" customHeight="1">
      <c r="B100" s="93" t="s">
        <v>156</v>
      </c>
      <c r="C100" s="103"/>
      <c r="D100" s="103"/>
      <c r="E100" s="94"/>
      <c r="F100" s="104" t="s">
        <v>157</v>
      </c>
      <c r="G100" s="105"/>
      <c r="H100" s="106"/>
      <c r="I100" s="90" t="s">
        <v>158</v>
      </c>
      <c r="J100" s="91"/>
      <c r="K100" s="91"/>
      <c r="L100" s="91"/>
      <c r="M100" s="91"/>
      <c r="N100" s="91"/>
      <c r="O100" s="91"/>
      <c r="P100" s="91"/>
      <c r="Q100" s="92"/>
      <c r="R100" s="104" t="s">
        <v>25</v>
      </c>
      <c r="S100" s="106"/>
      <c r="T100" s="84"/>
      <c r="U100" s="86"/>
      <c r="V100" s="107"/>
      <c r="W100" s="108"/>
      <c r="X100" s="108"/>
      <c r="Y100" s="108"/>
      <c r="Z100" s="23"/>
      <c r="AA100" s="23">
        <f t="shared" si="1"/>
        <v>0</v>
      </c>
      <c r="AB100" s="23"/>
    </row>
    <row r="101" spans="2:28">
      <c r="B101" s="93"/>
      <c r="C101" s="103"/>
      <c r="D101" s="103"/>
      <c r="E101" s="94"/>
      <c r="F101" s="104"/>
      <c r="G101" s="105"/>
      <c r="H101" s="106"/>
      <c r="I101" s="109">
        <v>2</v>
      </c>
      <c r="J101" s="110"/>
      <c r="K101" s="110"/>
      <c r="L101" s="110"/>
      <c r="M101" s="110"/>
      <c r="N101" s="110"/>
      <c r="O101" s="110"/>
      <c r="P101" s="110"/>
      <c r="Q101" s="111"/>
      <c r="R101" s="104" t="s">
        <v>25</v>
      </c>
      <c r="S101" s="106"/>
      <c r="T101" s="112">
        <v>2</v>
      </c>
      <c r="U101" s="113"/>
      <c r="V101" s="81"/>
      <c r="W101" s="82"/>
      <c r="X101" s="82"/>
      <c r="Y101" s="82"/>
      <c r="Z101" s="23"/>
      <c r="AA101" s="23">
        <f t="shared" si="1"/>
        <v>0</v>
      </c>
      <c r="AB101" s="23"/>
    </row>
    <row r="102" spans="2:28">
      <c r="B102" s="84"/>
      <c r="C102" s="85"/>
      <c r="D102" s="85"/>
      <c r="E102" s="86"/>
      <c r="F102" s="87"/>
      <c r="G102" s="88"/>
      <c r="H102" s="89"/>
      <c r="I102" s="90"/>
      <c r="J102" s="91"/>
      <c r="K102" s="91"/>
      <c r="L102" s="91"/>
      <c r="M102" s="91"/>
      <c r="N102" s="91"/>
      <c r="O102" s="91"/>
      <c r="P102" s="91"/>
      <c r="Q102" s="92"/>
      <c r="R102" s="87"/>
      <c r="S102" s="89"/>
      <c r="T102" s="93" t="s">
        <v>31</v>
      </c>
      <c r="U102" s="94"/>
      <c r="V102" s="95">
        <v>2</v>
      </c>
      <c r="W102" s="96"/>
      <c r="X102" s="96"/>
      <c r="Y102" s="96"/>
      <c r="Z102" s="23"/>
      <c r="AA102" s="23">
        <f t="shared" si="1"/>
        <v>0</v>
      </c>
      <c r="AB102" s="23"/>
    </row>
    <row r="103" spans="2:28" ht="14.4" customHeight="1">
      <c r="B103" s="93" t="s">
        <v>159</v>
      </c>
      <c r="C103" s="103"/>
      <c r="D103" s="103"/>
      <c r="E103" s="94"/>
      <c r="F103" s="104" t="s">
        <v>105</v>
      </c>
      <c r="G103" s="105"/>
      <c r="H103" s="106"/>
      <c r="I103" s="90" t="s">
        <v>106</v>
      </c>
      <c r="J103" s="91"/>
      <c r="K103" s="91"/>
      <c r="L103" s="91"/>
      <c r="M103" s="91"/>
      <c r="N103" s="91"/>
      <c r="O103" s="91"/>
      <c r="P103" s="91"/>
      <c r="Q103" s="92"/>
      <c r="R103" s="104" t="s">
        <v>25</v>
      </c>
      <c r="S103" s="106"/>
      <c r="T103" s="84"/>
      <c r="U103" s="86"/>
      <c r="V103" s="107"/>
      <c r="W103" s="108"/>
      <c r="X103" s="108"/>
      <c r="Y103" s="108"/>
      <c r="Z103" s="23"/>
      <c r="AA103" s="23">
        <f t="shared" si="1"/>
        <v>0</v>
      </c>
      <c r="AB103" s="23"/>
    </row>
    <row r="104" spans="2:28">
      <c r="B104" s="93"/>
      <c r="C104" s="103"/>
      <c r="D104" s="103"/>
      <c r="E104" s="94"/>
      <c r="F104" s="104"/>
      <c r="G104" s="105"/>
      <c r="H104" s="106"/>
      <c r="I104" s="109">
        <v>3</v>
      </c>
      <c r="J104" s="110"/>
      <c r="K104" s="110"/>
      <c r="L104" s="110"/>
      <c r="M104" s="110"/>
      <c r="N104" s="110"/>
      <c r="O104" s="110"/>
      <c r="P104" s="110"/>
      <c r="Q104" s="111"/>
      <c r="R104" s="104" t="s">
        <v>25</v>
      </c>
      <c r="S104" s="106"/>
      <c r="T104" s="112">
        <v>3</v>
      </c>
      <c r="U104" s="113"/>
      <c r="V104" s="81"/>
      <c r="W104" s="82"/>
      <c r="X104" s="82"/>
      <c r="Y104" s="82"/>
      <c r="Z104" s="23"/>
      <c r="AA104" s="23">
        <f t="shared" si="1"/>
        <v>0</v>
      </c>
      <c r="AB104" s="23"/>
    </row>
    <row r="105" spans="2:28">
      <c r="B105" s="84"/>
      <c r="C105" s="85"/>
      <c r="D105" s="85"/>
      <c r="E105" s="86"/>
      <c r="F105" s="87"/>
      <c r="G105" s="88"/>
      <c r="H105" s="89"/>
      <c r="I105" s="90"/>
      <c r="J105" s="91"/>
      <c r="K105" s="91"/>
      <c r="L105" s="91"/>
      <c r="M105" s="91"/>
      <c r="N105" s="91"/>
      <c r="O105" s="91"/>
      <c r="P105" s="91"/>
      <c r="Q105" s="92"/>
      <c r="R105" s="87"/>
      <c r="S105" s="89"/>
      <c r="T105" s="93" t="s">
        <v>31</v>
      </c>
      <c r="U105" s="94"/>
      <c r="V105" s="95">
        <v>3</v>
      </c>
      <c r="W105" s="96"/>
      <c r="X105" s="96"/>
      <c r="Y105" s="96"/>
      <c r="Z105" s="23"/>
      <c r="AA105" s="23">
        <f t="shared" si="1"/>
        <v>0</v>
      </c>
      <c r="AB105" s="23"/>
    </row>
    <row r="106" spans="2:28" ht="14.4" customHeight="1">
      <c r="B106" s="93" t="s">
        <v>160</v>
      </c>
      <c r="C106" s="103"/>
      <c r="D106" s="103"/>
      <c r="E106" s="94"/>
      <c r="F106" s="104" t="s">
        <v>161</v>
      </c>
      <c r="G106" s="105"/>
      <c r="H106" s="106"/>
      <c r="I106" s="90" t="s">
        <v>162</v>
      </c>
      <c r="J106" s="91"/>
      <c r="K106" s="91"/>
      <c r="L106" s="91"/>
      <c r="M106" s="91"/>
      <c r="N106" s="91"/>
      <c r="O106" s="91"/>
      <c r="P106" s="91"/>
      <c r="Q106" s="92"/>
      <c r="R106" s="104" t="s">
        <v>25</v>
      </c>
      <c r="S106" s="106"/>
      <c r="T106" s="84"/>
      <c r="U106" s="86"/>
      <c r="V106" s="107"/>
      <c r="W106" s="108"/>
      <c r="X106" s="108"/>
      <c r="Y106" s="108"/>
      <c r="Z106" s="23"/>
      <c r="AA106" s="23">
        <f t="shared" si="1"/>
        <v>0</v>
      </c>
      <c r="AB106" s="23"/>
    </row>
    <row r="107" spans="2:28">
      <c r="B107" s="93"/>
      <c r="C107" s="103"/>
      <c r="D107" s="103"/>
      <c r="E107" s="94"/>
      <c r="F107" s="104"/>
      <c r="G107" s="105"/>
      <c r="H107" s="106"/>
      <c r="I107" s="109">
        <v>1</v>
      </c>
      <c r="J107" s="110"/>
      <c r="K107" s="110"/>
      <c r="L107" s="110"/>
      <c r="M107" s="110"/>
      <c r="N107" s="110"/>
      <c r="O107" s="110"/>
      <c r="P107" s="110"/>
      <c r="Q107" s="111"/>
      <c r="R107" s="104" t="s">
        <v>25</v>
      </c>
      <c r="S107" s="106"/>
      <c r="T107" s="112">
        <v>1</v>
      </c>
      <c r="U107" s="113"/>
      <c r="V107" s="81"/>
      <c r="W107" s="82"/>
      <c r="X107" s="82"/>
      <c r="Y107" s="82"/>
      <c r="Z107" s="23"/>
      <c r="AA107" s="23">
        <f t="shared" si="1"/>
        <v>0</v>
      </c>
      <c r="AB107" s="23"/>
    </row>
    <row r="108" spans="2:28">
      <c r="B108" s="84"/>
      <c r="C108" s="85"/>
      <c r="D108" s="85"/>
      <c r="E108" s="86"/>
      <c r="F108" s="87"/>
      <c r="G108" s="88"/>
      <c r="H108" s="89"/>
      <c r="I108" s="90"/>
      <c r="J108" s="91"/>
      <c r="K108" s="91"/>
      <c r="L108" s="91"/>
      <c r="M108" s="91"/>
      <c r="N108" s="91"/>
      <c r="O108" s="91"/>
      <c r="P108" s="91"/>
      <c r="Q108" s="92"/>
      <c r="R108" s="87"/>
      <c r="S108" s="89"/>
      <c r="T108" s="93" t="s">
        <v>31</v>
      </c>
      <c r="U108" s="94"/>
      <c r="V108" s="95">
        <v>1</v>
      </c>
      <c r="W108" s="96"/>
      <c r="X108" s="96"/>
      <c r="Y108" s="96"/>
      <c r="Z108" s="23"/>
      <c r="AA108" s="23">
        <f t="shared" si="1"/>
        <v>0</v>
      </c>
      <c r="AB108" s="23"/>
    </row>
    <row r="109" spans="2:28" ht="14.4" customHeight="1">
      <c r="B109" s="93" t="s">
        <v>163</v>
      </c>
      <c r="C109" s="103"/>
      <c r="D109" s="103"/>
      <c r="E109" s="94"/>
      <c r="F109" s="104" t="s">
        <v>113</v>
      </c>
      <c r="G109" s="105"/>
      <c r="H109" s="106"/>
      <c r="I109" s="90" t="s">
        <v>164</v>
      </c>
      <c r="J109" s="91"/>
      <c r="K109" s="91"/>
      <c r="L109" s="91"/>
      <c r="M109" s="91"/>
      <c r="N109" s="91"/>
      <c r="O109" s="91"/>
      <c r="P109" s="91"/>
      <c r="Q109" s="92"/>
      <c r="R109" s="104" t="s">
        <v>21</v>
      </c>
      <c r="S109" s="106"/>
      <c r="T109" s="84"/>
      <c r="U109" s="86"/>
      <c r="V109" s="107"/>
      <c r="W109" s="108"/>
      <c r="X109" s="108"/>
      <c r="Y109" s="108"/>
      <c r="Z109" s="23"/>
      <c r="AA109" s="23">
        <f t="shared" si="1"/>
        <v>0</v>
      </c>
      <c r="AB109" s="23"/>
    </row>
    <row r="110" spans="2:28" ht="14.4" customHeight="1">
      <c r="B110" s="93"/>
      <c r="C110" s="103"/>
      <c r="D110" s="103"/>
      <c r="E110" s="94"/>
      <c r="F110" s="104"/>
      <c r="G110" s="105"/>
      <c r="H110" s="106"/>
      <c r="I110" s="90" t="s">
        <v>165</v>
      </c>
      <c r="J110" s="91"/>
      <c r="K110" s="91"/>
      <c r="L110" s="91"/>
      <c r="M110" s="91"/>
      <c r="N110" s="91"/>
      <c r="O110" s="91"/>
      <c r="P110" s="91"/>
      <c r="Q110" s="92"/>
      <c r="R110" s="104" t="s">
        <v>21</v>
      </c>
      <c r="S110" s="106"/>
      <c r="T110" s="112">
        <v>4</v>
      </c>
      <c r="U110" s="113"/>
      <c r="V110" s="81"/>
      <c r="W110" s="82"/>
      <c r="X110" s="82"/>
      <c r="Y110" s="82"/>
      <c r="Z110" s="23"/>
      <c r="AA110" s="23">
        <f t="shared" si="1"/>
        <v>0</v>
      </c>
      <c r="AB110" s="23"/>
    </row>
    <row r="111" spans="2:28">
      <c r="B111" s="84"/>
      <c r="C111" s="85"/>
      <c r="D111" s="85"/>
      <c r="E111" s="86"/>
      <c r="F111" s="87"/>
      <c r="G111" s="88"/>
      <c r="H111" s="89"/>
      <c r="I111" s="90"/>
      <c r="J111" s="91"/>
      <c r="K111" s="91"/>
      <c r="L111" s="91"/>
      <c r="M111" s="91"/>
      <c r="N111" s="91"/>
      <c r="O111" s="91"/>
      <c r="P111" s="91"/>
      <c r="Q111" s="92"/>
      <c r="R111" s="87"/>
      <c r="S111" s="89"/>
      <c r="T111" s="93" t="s">
        <v>31</v>
      </c>
      <c r="U111" s="94"/>
      <c r="V111" s="95">
        <v>4</v>
      </c>
      <c r="W111" s="96"/>
      <c r="X111" s="96"/>
      <c r="Y111" s="96"/>
      <c r="Z111" s="23"/>
      <c r="AA111" s="23">
        <f t="shared" si="1"/>
        <v>0</v>
      </c>
      <c r="AB111" s="23"/>
    </row>
    <row r="112" spans="2:28" ht="14.4" customHeight="1">
      <c r="B112" s="93" t="s">
        <v>166</v>
      </c>
      <c r="C112" s="103"/>
      <c r="D112" s="103"/>
      <c r="E112" s="94"/>
      <c r="F112" s="104" t="s">
        <v>117</v>
      </c>
      <c r="G112" s="105"/>
      <c r="H112" s="106"/>
      <c r="I112" s="90" t="s">
        <v>118</v>
      </c>
      <c r="J112" s="91"/>
      <c r="K112" s="91"/>
      <c r="L112" s="91"/>
      <c r="M112" s="91"/>
      <c r="N112" s="91"/>
      <c r="O112" s="91"/>
      <c r="P112" s="91"/>
      <c r="Q112" s="92"/>
      <c r="R112" s="104" t="s">
        <v>63</v>
      </c>
      <c r="S112" s="106"/>
      <c r="T112" s="84"/>
      <c r="U112" s="86"/>
      <c r="V112" s="107"/>
      <c r="W112" s="108"/>
      <c r="X112" s="108"/>
      <c r="Y112" s="108"/>
      <c r="Z112" s="23"/>
      <c r="AA112" s="23">
        <f t="shared" si="1"/>
        <v>0</v>
      </c>
      <c r="AB112" s="23"/>
    </row>
    <row r="113" spans="2:28" ht="14.4" customHeight="1">
      <c r="B113" s="93"/>
      <c r="C113" s="103"/>
      <c r="D113" s="103"/>
      <c r="E113" s="94"/>
      <c r="F113" s="104"/>
      <c r="G113" s="105"/>
      <c r="H113" s="106"/>
      <c r="I113" s="90" t="s">
        <v>167</v>
      </c>
      <c r="J113" s="91"/>
      <c r="K113" s="91"/>
      <c r="L113" s="91"/>
      <c r="M113" s="91"/>
      <c r="N113" s="91"/>
      <c r="O113" s="91"/>
      <c r="P113" s="91"/>
      <c r="Q113" s="92"/>
      <c r="R113" s="104" t="s">
        <v>63</v>
      </c>
      <c r="S113" s="106"/>
      <c r="T113" s="112">
        <v>11.728</v>
      </c>
      <c r="U113" s="113"/>
      <c r="V113" s="81"/>
      <c r="W113" s="82"/>
      <c r="X113" s="82"/>
      <c r="Y113" s="82"/>
      <c r="Z113" s="23"/>
      <c r="AA113" s="23">
        <f t="shared" si="1"/>
        <v>0</v>
      </c>
      <c r="AB113" s="23"/>
    </row>
    <row r="114" spans="2:28">
      <c r="B114" s="84"/>
      <c r="C114" s="85"/>
      <c r="D114" s="85"/>
      <c r="E114" s="86"/>
      <c r="F114" s="87"/>
      <c r="G114" s="88"/>
      <c r="H114" s="89"/>
      <c r="I114" s="90"/>
      <c r="J114" s="91"/>
      <c r="K114" s="91"/>
      <c r="L114" s="91"/>
      <c r="M114" s="91"/>
      <c r="N114" s="91"/>
      <c r="O114" s="91"/>
      <c r="P114" s="91"/>
      <c r="Q114" s="92"/>
      <c r="R114" s="87"/>
      <c r="S114" s="89"/>
      <c r="T114" s="93" t="s">
        <v>31</v>
      </c>
      <c r="U114" s="94"/>
      <c r="V114" s="95">
        <v>11.728</v>
      </c>
      <c r="W114" s="96"/>
      <c r="X114" s="96"/>
      <c r="Y114" s="96"/>
      <c r="Z114" s="23"/>
      <c r="AA114" s="23">
        <f t="shared" si="1"/>
        <v>0</v>
      </c>
      <c r="AB114" s="23"/>
    </row>
    <row r="115" spans="2:28" ht="14.4" customHeight="1">
      <c r="B115" s="93" t="s">
        <v>168</v>
      </c>
      <c r="C115" s="103"/>
      <c r="D115" s="103"/>
      <c r="E115" s="94"/>
      <c r="F115" s="104" t="s">
        <v>121</v>
      </c>
      <c r="G115" s="105"/>
      <c r="H115" s="106"/>
      <c r="I115" s="90" t="s">
        <v>122</v>
      </c>
      <c r="J115" s="91"/>
      <c r="K115" s="91"/>
      <c r="L115" s="91"/>
      <c r="M115" s="91"/>
      <c r="N115" s="91"/>
      <c r="O115" s="91"/>
      <c r="P115" s="91"/>
      <c r="Q115" s="92"/>
      <c r="R115" s="104" t="s">
        <v>63</v>
      </c>
      <c r="S115" s="106"/>
      <c r="T115" s="84"/>
      <c r="U115" s="86"/>
      <c r="V115" s="107"/>
      <c r="W115" s="108"/>
      <c r="X115" s="108"/>
      <c r="Y115" s="108"/>
      <c r="Z115" s="23"/>
      <c r="AA115" s="23">
        <f t="shared" si="1"/>
        <v>0</v>
      </c>
      <c r="AB115" s="23"/>
    </row>
    <row r="116" spans="2:28" ht="14.4" customHeight="1">
      <c r="B116" s="93"/>
      <c r="C116" s="103"/>
      <c r="D116" s="103"/>
      <c r="E116" s="94"/>
      <c r="F116" s="104"/>
      <c r="G116" s="105"/>
      <c r="H116" s="106"/>
      <c r="I116" s="90" t="s">
        <v>169</v>
      </c>
      <c r="J116" s="91"/>
      <c r="K116" s="91"/>
      <c r="L116" s="91"/>
      <c r="M116" s="91"/>
      <c r="N116" s="91"/>
      <c r="O116" s="91"/>
      <c r="P116" s="91"/>
      <c r="Q116" s="92"/>
      <c r="R116" s="104" t="s">
        <v>63</v>
      </c>
      <c r="S116" s="106"/>
      <c r="T116" s="112">
        <v>2.0089999999999999</v>
      </c>
      <c r="U116" s="113"/>
      <c r="V116" s="81"/>
      <c r="W116" s="82"/>
      <c r="X116" s="82"/>
      <c r="Y116" s="82"/>
      <c r="Z116" s="23"/>
      <c r="AA116" s="23">
        <f t="shared" si="1"/>
        <v>0</v>
      </c>
      <c r="AB116" s="23"/>
    </row>
    <row r="117" spans="2:28">
      <c r="B117" s="84"/>
      <c r="C117" s="85"/>
      <c r="D117" s="85"/>
      <c r="E117" s="86"/>
      <c r="F117" s="87"/>
      <c r="G117" s="88"/>
      <c r="H117" s="89"/>
      <c r="I117" s="90"/>
      <c r="J117" s="91"/>
      <c r="K117" s="91"/>
      <c r="L117" s="91"/>
      <c r="M117" s="91"/>
      <c r="N117" s="91"/>
      <c r="O117" s="91"/>
      <c r="P117" s="91"/>
      <c r="Q117" s="92"/>
      <c r="R117" s="87"/>
      <c r="S117" s="89"/>
      <c r="T117" s="93" t="s">
        <v>31</v>
      </c>
      <c r="U117" s="94"/>
      <c r="V117" s="95">
        <v>2.0089999999999999</v>
      </c>
      <c r="W117" s="96"/>
      <c r="X117" s="96"/>
      <c r="Y117" s="96"/>
      <c r="Z117" s="23"/>
      <c r="AA117" s="23">
        <f t="shared" si="1"/>
        <v>0</v>
      </c>
      <c r="AB117" s="23"/>
    </row>
    <row r="118" spans="2:28" ht="14.4" customHeight="1">
      <c r="B118" s="93" t="s">
        <v>170</v>
      </c>
      <c r="C118" s="103"/>
      <c r="D118" s="103"/>
      <c r="E118" s="94"/>
      <c r="F118" s="104" t="s">
        <v>136</v>
      </c>
      <c r="G118" s="105"/>
      <c r="H118" s="106"/>
      <c r="I118" s="90" t="s">
        <v>137</v>
      </c>
      <c r="J118" s="91"/>
      <c r="K118" s="91"/>
      <c r="L118" s="91"/>
      <c r="M118" s="91"/>
      <c r="N118" s="91"/>
      <c r="O118" s="91"/>
      <c r="P118" s="91"/>
      <c r="Q118" s="92"/>
      <c r="R118" s="104" t="s">
        <v>42</v>
      </c>
      <c r="S118" s="106"/>
      <c r="T118" s="84"/>
      <c r="U118" s="86"/>
      <c r="V118" s="107"/>
      <c r="W118" s="108"/>
      <c r="X118" s="108"/>
      <c r="Y118" s="108"/>
      <c r="Z118" s="23"/>
      <c r="AA118" s="23">
        <f t="shared" si="1"/>
        <v>0</v>
      </c>
      <c r="AB118" s="23"/>
    </row>
    <row r="119" spans="2:28">
      <c r="B119" s="93"/>
      <c r="C119" s="103"/>
      <c r="D119" s="103"/>
      <c r="E119" s="94"/>
      <c r="F119" s="104"/>
      <c r="G119" s="105"/>
      <c r="H119" s="106"/>
      <c r="I119" s="90" t="s">
        <v>171</v>
      </c>
      <c r="J119" s="91"/>
      <c r="K119" s="91"/>
      <c r="L119" s="91"/>
      <c r="M119" s="91"/>
      <c r="N119" s="91"/>
      <c r="O119" s="91"/>
      <c r="P119" s="91"/>
      <c r="Q119" s="92"/>
      <c r="R119" s="104" t="s">
        <v>42</v>
      </c>
      <c r="S119" s="106"/>
      <c r="T119" s="112">
        <v>10.11</v>
      </c>
      <c r="U119" s="113"/>
      <c r="V119" s="81"/>
      <c r="W119" s="82"/>
      <c r="X119" s="82"/>
      <c r="Y119" s="82"/>
      <c r="Z119" s="23"/>
      <c r="AA119" s="23">
        <f t="shared" si="1"/>
        <v>0</v>
      </c>
      <c r="AB119" s="23"/>
    </row>
    <row r="120" spans="2:28">
      <c r="B120" s="84"/>
      <c r="C120" s="85"/>
      <c r="D120" s="85"/>
      <c r="E120" s="86"/>
      <c r="F120" s="87"/>
      <c r="G120" s="88"/>
      <c r="H120" s="89"/>
      <c r="I120" s="90"/>
      <c r="J120" s="91"/>
      <c r="K120" s="91"/>
      <c r="L120" s="91"/>
      <c r="M120" s="91"/>
      <c r="N120" s="91"/>
      <c r="O120" s="91"/>
      <c r="P120" s="91"/>
      <c r="Q120" s="92"/>
      <c r="R120" s="87"/>
      <c r="S120" s="89"/>
      <c r="T120" s="93" t="s">
        <v>31</v>
      </c>
      <c r="U120" s="94"/>
      <c r="V120" s="95">
        <v>10.11</v>
      </c>
      <c r="W120" s="96"/>
      <c r="X120" s="96"/>
      <c r="Y120" s="96"/>
      <c r="Z120" s="23"/>
      <c r="AA120" s="23">
        <f t="shared" si="1"/>
        <v>0</v>
      </c>
      <c r="AB120" s="23"/>
    </row>
    <row r="121" spans="2:28" ht="14.4" customHeight="1">
      <c r="B121" s="93" t="s">
        <v>172</v>
      </c>
      <c r="C121" s="103"/>
      <c r="D121" s="103"/>
      <c r="E121" s="94"/>
      <c r="F121" s="104" t="s">
        <v>140</v>
      </c>
      <c r="G121" s="105"/>
      <c r="H121" s="106"/>
      <c r="I121" s="90" t="s">
        <v>141</v>
      </c>
      <c r="J121" s="91"/>
      <c r="K121" s="91"/>
      <c r="L121" s="91"/>
      <c r="M121" s="91"/>
      <c r="N121" s="91"/>
      <c r="O121" s="91"/>
      <c r="P121" s="91"/>
      <c r="Q121" s="92"/>
      <c r="R121" s="104" t="s">
        <v>42</v>
      </c>
      <c r="S121" s="106"/>
      <c r="T121" s="84"/>
      <c r="U121" s="86"/>
      <c r="V121" s="107"/>
      <c r="W121" s="108"/>
      <c r="X121" s="108"/>
      <c r="Y121" s="108"/>
      <c r="Z121" s="23"/>
      <c r="AA121" s="23">
        <f t="shared" si="1"/>
        <v>0</v>
      </c>
      <c r="AB121" s="23"/>
    </row>
    <row r="122" spans="2:28">
      <c r="B122" s="93"/>
      <c r="C122" s="103"/>
      <c r="D122" s="103"/>
      <c r="E122" s="94"/>
      <c r="F122" s="104"/>
      <c r="G122" s="105"/>
      <c r="H122" s="106"/>
      <c r="I122" s="90" t="s">
        <v>173</v>
      </c>
      <c r="J122" s="91"/>
      <c r="K122" s="91"/>
      <c r="L122" s="91"/>
      <c r="M122" s="91"/>
      <c r="N122" s="91"/>
      <c r="O122" s="91"/>
      <c r="P122" s="91"/>
      <c r="Q122" s="92"/>
      <c r="R122" s="104" t="s">
        <v>42</v>
      </c>
      <c r="S122" s="106"/>
      <c r="T122" s="112">
        <v>1.81</v>
      </c>
      <c r="U122" s="113"/>
      <c r="V122" s="81"/>
      <c r="W122" s="82"/>
      <c r="X122" s="82"/>
      <c r="Y122" s="82"/>
      <c r="Z122" s="23"/>
      <c r="AA122" s="23">
        <f t="shared" si="1"/>
        <v>0</v>
      </c>
      <c r="AB122" s="23"/>
    </row>
    <row r="123" spans="2:28">
      <c r="B123" s="84"/>
      <c r="C123" s="85"/>
      <c r="D123" s="85"/>
      <c r="E123" s="86"/>
      <c r="F123" s="87"/>
      <c r="G123" s="88"/>
      <c r="H123" s="89"/>
      <c r="I123" s="90"/>
      <c r="J123" s="91"/>
      <c r="K123" s="91"/>
      <c r="L123" s="91"/>
      <c r="M123" s="91"/>
      <c r="N123" s="91"/>
      <c r="O123" s="91"/>
      <c r="P123" s="91"/>
      <c r="Q123" s="92"/>
      <c r="R123" s="87"/>
      <c r="S123" s="89"/>
      <c r="T123" s="93" t="s">
        <v>31</v>
      </c>
      <c r="U123" s="94"/>
      <c r="V123" s="95">
        <v>1.81</v>
      </c>
      <c r="W123" s="96"/>
      <c r="X123" s="96"/>
      <c r="Y123" s="96"/>
      <c r="Z123" s="23"/>
      <c r="AA123" s="23">
        <f t="shared" si="1"/>
        <v>0</v>
      </c>
      <c r="AB123" s="23"/>
    </row>
    <row r="124" spans="2:28" ht="14.4" customHeight="1">
      <c r="B124" s="81" t="s">
        <v>7</v>
      </c>
      <c r="C124" s="82"/>
      <c r="D124" s="82"/>
      <c r="E124" s="83"/>
      <c r="F124" s="98" t="s">
        <v>48</v>
      </c>
      <c r="G124" s="99"/>
      <c r="H124" s="100"/>
      <c r="I124" s="101" t="s">
        <v>174</v>
      </c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23"/>
      <c r="AA124" s="23">
        <f t="shared" si="1"/>
        <v>0</v>
      </c>
      <c r="AB124" s="23"/>
    </row>
    <row r="125" spans="2:28" ht="14.4" customHeight="1">
      <c r="B125" s="93" t="s">
        <v>175</v>
      </c>
      <c r="C125" s="103"/>
      <c r="D125" s="103"/>
      <c r="E125" s="94"/>
      <c r="F125" s="104" t="s">
        <v>90</v>
      </c>
      <c r="G125" s="105"/>
      <c r="H125" s="106"/>
      <c r="I125" s="90" t="s">
        <v>91</v>
      </c>
      <c r="J125" s="91"/>
      <c r="K125" s="91"/>
      <c r="L125" s="91"/>
      <c r="M125" s="91"/>
      <c r="N125" s="91"/>
      <c r="O125" s="91"/>
      <c r="P125" s="91"/>
      <c r="Q125" s="92"/>
      <c r="R125" s="104" t="s">
        <v>42</v>
      </c>
      <c r="S125" s="106"/>
      <c r="T125" s="84"/>
      <c r="U125" s="86"/>
      <c r="V125" s="107"/>
      <c r="W125" s="108"/>
      <c r="X125" s="108"/>
      <c r="Y125" s="108"/>
      <c r="Z125" s="23"/>
      <c r="AA125" s="23">
        <f t="shared" si="1"/>
        <v>0</v>
      </c>
      <c r="AB125" s="23"/>
    </row>
    <row r="126" spans="2:28">
      <c r="B126" s="93"/>
      <c r="C126" s="103"/>
      <c r="D126" s="103"/>
      <c r="E126" s="94"/>
      <c r="F126" s="104"/>
      <c r="G126" s="105"/>
      <c r="H126" s="106"/>
      <c r="I126" s="109">
        <v>28.05</v>
      </c>
      <c r="J126" s="110"/>
      <c r="K126" s="110"/>
      <c r="L126" s="110"/>
      <c r="M126" s="110"/>
      <c r="N126" s="110"/>
      <c r="O126" s="110"/>
      <c r="P126" s="110"/>
      <c r="Q126" s="111"/>
      <c r="R126" s="104" t="s">
        <v>42</v>
      </c>
      <c r="S126" s="106"/>
      <c r="T126" s="112">
        <v>28.05</v>
      </c>
      <c r="U126" s="113"/>
      <c r="V126" s="81"/>
      <c r="W126" s="82"/>
      <c r="X126" s="82"/>
      <c r="Y126" s="82"/>
      <c r="Z126" s="23"/>
      <c r="AA126" s="23">
        <f t="shared" si="1"/>
        <v>0</v>
      </c>
      <c r="AB126" s="23"/>
    </row>
    <row r="127" spans="2:28">
      <c r="B127" s="84"/>
      <c r="C127" s="85"/>
      <c r="D127" s="85"/>
      <c r="E127" s="86"/>
      <c r="F127" s="87"/>
      <c r="G127" s="88"/>
      <c r="H127" s="89"/>
      <c r="I127" s="90"/>
      <c r="J127" s="91"/>
      <c r="K127" s="91"/>
      <c r="L127" s="91"/>
      <c r="M127" s="91"/>
      <c r="N127" s="91"/>
      <c r="O127" s="91"/>
      <c r="P127" s="91"/>
      <c r="Q127" s="92"/>
      <c r="R127" s="87"/>
      <c r="S127" s="89"/>
      <c r="T127" s="93" t="s">
        <v>31</v>
      </c>
      <c r="U127" s="94"/>
      <c r="V127" s="95">
        <v>28.05</v>
      </c>
      <c r="W127" s="96"/>
      <c r="X127" s="96"/>
      <c r="Y127" s="96"/>
      <c r="Z127" s="23"/>
      <c r="AA127" s="23">
        <f t="shared" si="1"/>
        <v>0</v>
      </c>
      <c r="AB127" s="23"/>
    </row>
    <row r="128" spans="2:28" ht="14.4" customHeight="1">
      <c r="B128" s="93" t="s">
        <v>176</v>
      </c>
      <c r="C128" s="103"/>
      <c r="D128" s="103"/>
      <c r="E128" s="94"/>
      <c r="F128" s="104" t="s">
        <v>52</v>
      </c>
      <c r="G128" s="105"/>
      <c r="H128" s="106"/>
      <c r="I128" s="90" t="s">
        <v>53</v>
      </c>
      <c r="J128" s="91"/>
      <c r="K128" s="91"/>
      <c r="L128" s="91"/>
      <c r="M128" s="91"/>
      <c r="N128" s="91"/>
      <c r="O128" s="91"/>
      <c r="P128" s="91"/>
      <c r="Q128" s="92"/>
      <c r="R128" s="104" t="s">
        <v>42</v>
      </c>
      <c r="S128" s="106"/>
      <c r="T128" s="84"/>
      <c r="U128" s="86"/>
      <c r="V128" s="107"/>
      <c r="W128" s="108"/>
      <c r="X128" s="108"/>
      <c r="Y128" s="108"/>
      <c r="Z128" s="23"/>
      <c r="AA128" s="23">
        <f t="shared" si="1"/>
        <v>0</v>
      </c>
      <c r="AB128" s="23"/>
    </row>
    <row r="129" spans="2:28">
      <c r="B129" s="93"/>
      <c r="C129" s="103"/>
      <c r="D129" s="103"/>
      <c r="E129" s="94"/>
      <c r="F129" s="104"/>
      <c r="G129" s="105"/>
      <c r="H129" s="106"/>
      <c r="I129" s="109">
        <v>51.61</v>
      </c>
      <c r="J129" s="110"/>
      <c r="K129" s="110"/>
      <c r="L129" s="110"/>
      <c r="M129" s="110"/>
      <c r="N129" s="110"/>
      <c r="O129" s="110"/>
      <c r="P129" s="110"/>
      <c r="Q129" s="111"/>
      <c r="R129" s="104" t="s">
        <v>42</v>
      </c>
      <c r="S129" s="106"/>
      <c r="T129" s="112">
        <v>51.61</v>
      </c>
      <c r="U129" s="113"/>
      <c r="V129" s="81"/>
      <c r="W129" s="82"/>
      <c r="X129" s="82"/>
      <c r="Y129" s="82"/>
      <c r="Z129" s="23"/>
      <c r="AA129" s="23">
        <f t="shared" si="1"/>
        <v>0</v>
      </c>
      <c r="AB129" s="23"/>
    </row>
    <row r="130" spans="2:28">
      <c r="B130" s="84"/>
      <c r="C130" s="85"/>
      <c r="D130" s="85"/>
      <c r="E130" s="86"/>
      <c r="F130" s="87"/>
      <c r="G130" s="88"/>
      <c r="H130" s="89"/>
      <c r="I130" s="90"/>
      <c r="J130" s="91"/>
      <c r="K130" s="91"/>
      <c r="L130" s="91"/>
      <c r="M130" s="91"/>
      <c r="N130" s="91"/>
      <c r="O130" s="91"/>
      <c r="P130" s="91"/>
      <c r="Q130" s="92"/>
      <c r="R130" s="87"/>
      <c r="S130" s="89"/>
      <c r="T130" s="93" t="s">
        <v>31</v>
      </c>
      <c r="U130" s="94"/>
      <c r="V130" s="95">
        <v>51.61</v>
      </c>
      <c r="W130" s="96"/>
      <c r="X130" s="96"/>
      <c r="Y130" s="96"/>
      <c r="Z130" s="23"/>
      <c r="AA130" s="23">
        <f t="shared" si="1"/>
        <v>0</v>
      </c>
      <c r="AB130" s="23"/>
    </row>
    <row r="131" spans="2:28" ht="14.4" customHeight="1">
      <c r="B131" s="93" t="s">
        <v>177</v>
      </c>
      <c r="C131" s="103"/>
      <c r="D131" s="103"/>
      <c r="E131" s="94"/>
      <c r="F131" s="104" t="s">
        <v>94</v>
      </c>
      <c r="G131" s="105"/>
      <c r="H131" s="106"/>
      <c r="I131" s="90" t="s">
        <v>95</v>
      </c>
      <c r="J131" s="91"/>
      <c r="K131" s="91"/>
      <c r="L131" s="91"/>
      <c r="M131" s="91"/>
      <c r="N131" s="91"/>
      <c r="O131" s="91"/>
      <c r="P131" s="91"/>
      <c r="Q131" s="92"/>
      <c r="R131" s="104" t="s">
        <v>42</v>
      </c>
      <c r="S131" s="106"/>
      <c r="T131" s="84"/>
      <c r="U131" s="86"/>
      <c r="V131" s="107"/>
      <c r="W131" s="108"/>
      <c r="X131" s="108"/>
      <c r="Y131" s="108"/>
      <c r="Z131" s="23"/>
      <c r="AA131" s="23">
        <f t="shared" si="1"/>
        <v>0</v>
      </c>
      <c r="AB131" s="23"/>
    </row>
    <row r="132" spans="2:28">
      <c r="B132" s="93"/>
      <c r="C132" s="103"/>
      <c r="D132" s="103"/>
      <c r="E132" s="94"/>
      <c r="F132" s="104"/>
      <c r="G132" s="105"/>
      <c r="H132" s="106"/>
      <c r="I132" s="109">
        <v>1.21</v>
      </c>
      <c r="J132" s="110"/>
      <c r="K132" s="110"/>
      <c r="L132" s="110"/>
      <c r="M132" s="110"/>
      <c r="N132" s="110"/>
      <c r="O132" s="110"/>
      <c r="P132" s="110"/>
      <c r="Q132" s="111"/>
      <c r="R132" s="104" t="s">
        <v>42</v>
      </c>
      <c r="S132" s="106"/>
      <c r="T132" s="112">
        <v>1.21</v>
      </c>
      <c r="U132" s="113"/>
      <c r="V132" s="81"/>
      <c r="W132" s="82"/>
      <c r="X132" s="82"/>
      <c r="Y132" s="82"/>
      <c r="Z132" s="23"/>
      <c r="AA132" s="23">
        <f t="shared" si="1"/>
        <v>0</v>
      </c>
      <c r="AB132" s="23"/>
    </row>
    <row r="133" spans="2:28">
      <c r="B133" s="84"/>
      <c r="C133" s="85"/>
      <c r="D133" s="85"/>
      <c r="E133" s="86"/>
      <c r="F133" s="87"/>
      <c r="G133" s="88"/>
      <c r="H133" s="89"/>
      <c r="I133" s="90"/>
      <c r="J133" s="91"/>
      <c r="K133" s="91"/>
      <c r="L133" s="91"/>
      <c r="M133" s="91"/>
      <c r="N133" s="91"/>
      <c r="O133" s="91"/>
      <c r="P133" s="91"/>
      <c r="Q133" s="92"/>
      <c r="R133" s="87"/>
      <c r="S133" s="89"/>
      <c r="T133" s="93" t="s">
        <v>31</v>
      </c>
      <c r="U133" s="94"/>
      <c r="V133" s="95">
        <v>1.21</v>
      </c>
      <c r="W133" s="96"/>
      <c r="X133" s="96"/>
      <c r="Y133" s="96"/>
      <c r="Z133" s="23"/>
      <c r="AA133" s="23">
        <f t="shared" si="1"/>
        <v>0</v>
      </c>
      <c r="AB133" s="23"/>
    </row>
    <row r="134" spans="2:28" ht="14.4" customHeight="1">
      <c r="B134" s="93" t="s">
        <v>178</v>
      </c>
      <c r="C134" s="103"/>
      <c r="D134" s="103"/>
      <c r="E134" s="94"/>
      <c r="F134" s="104" t="s">
        <v>94</v>
      </c>
      <c r="G134" s="105"/>
      <c r="H134" s="106"/>
      <c r="I134" s="90" t="s">
        <v>97</v>
      </c>
      <c r="J134" s="91"/>
      <c r="K134" s="91"/>
      <c r="L134" s="91"/>
      <c r="M134" s="91"/>
      <c r="N134" s="91"/>
      <c r="O134" s="91"/>
      <c r="P134" s="91"/>
      <c r="Q134" s="92"/>
      <c r="R134" s="104" t="s">
        <v>42</v>
      </c>
      <c r="S134" s="106"/>
      <c r="T134" s="84"/>
      <c r="U134" s="86"/>
      <c r="V134" s="107"/>
      <c r="W134" s="108"/>
      <c r="X134" s="108"/>
      <c r="Y134" s="108"/>
      <c r="Z134" s="23"/>
      <c r="AA134" s="23">
        <f t="shared" si="1"/>
        <v>0</v>
      </c>
      <c r="AB134" s="23"/>
    </row>
    <row r="135" spans="2:28">
      <c r="B135" s="93"/>
      <c r="C135" s="103"/>
      <c r="D135" s="103"/>
      <c r="E135" s="94"/>
      <c r="F135" s="104"/>
      <c r="G135" s="105"/>
      <c r="H135" s="106"/>
      <c r="I135" s="109">
        <v>1.81</v>
      </c>
      <c r="J135" s="110"/>
      <c r="K135" s="110"/>
      <c r="L135" s="110"/>
      <c r="M135" s="110"/>
      <c r="N135" s="110"/>
      <c r="O135" s="110"/>
      <c r="P135" s="110"/>
      <c r="Q135" s="111"/>
      <c r="R135" s="104" t="s">
        <v>42</v>
      </c>
      <c r="S135" s="106"/>
      <c r="T135" s="112">
        <v>1.81</v>
      </c>
      <c r="U135" s="113"/>
      <c r="V135" s="81"/>
      <c r="W135" s="82"/>
      <c r="X135" s="82"/>
      <c r="Y135" s="82"/>
      <c r="Z135" s="23"/>
      <c r="AA135" s="23">
        <f t="shared" si="1"/>
        <v>0</v>
      </c>
      <c r="AB135" s="23"/>
    </row>
    <row r="136" spans="2:28">
      <c r="B136" s="84"/>
      <c r="C136" s="85"/>
      <c r="D136" s="85"/>
      <c r="E136" s="86"/>
      <c r="F136" s="87"/>
      <c r="G136" s="88"/>
      <c r="H136" s="89"/>
      <c r="I136" s="90"/>
      <c r="J136" s="91"/>
      <c r="K136" s="91"/>
      <c r="L136" s="91"/>
      <c r="M136" s="91"/>
      <c r="N136" s="91"/>
      <c r="O136" s="91"/>
      <c r="P136" s="91"/>
      <c r="Q136" s="92"/>
      <c r="R136" s="87"/>
      <c r="S136" s="89"/>
      <c r="T136" s="93" t="s">
        <v>31</v>
      </c>
      <c r="U136" s="94"/>
      <c r="V136" s="95">
        <v>1.81</v>
      </c>
      <c r="W136" s="96"/>
      <c r="X136" s="96"/>
      <c r="Y136" s="96"/>
      <c r="Z136" s="23"/>
      <c r="AA136" s="23">
        <f t="shared" ref="AA136:AA199" si="2">V136*Z136</f>
        <v>0</v>
      </c>
      <c r="AB136" s="23"/>
    </row>
    <row r="137" spans="2:28" ht="14.4" customHeight="1">
      <c r="B137" s="93" t="s">
        <v>179</v>
      </c>
      <c r="C137" s="103"/>
      <c r="D137" s="103"/>
      <c r="E137" s="94"/>
      <c r="F137" s="104" t="s">
        <v>99</v>
      </c>
      <c r="G137" s="105"/>
      <c r="H137" s="106"/>
      <c r="I137" s="90" t="s">
        <v>100</v>
      </c>
      <c r="J137" s="91"/>
      <c r="K137" s="91"/>
      <c r="L137" s="91"/>
      <c r="M137" s="91"/>
      <c r="N137" s="91"/>
      <c r="O137" s="91"/>
      <c r="P137" s="91"/>
      <c r="Q137" s="92"/>
      <c r="R137" s="104" t="s">
        <v>42</v>
      </c>
      <c r="S137" s="106"/>
      <c r="T137" s="84"/>
      <c r="U137" s="86"/>
      <c r="V137" s="107"/>
      <c r="W137" s="108"/>
      <c r="X137" s="108"/>
      <c r="Y137" s="108"/>
      <c r="Z137" s="23"/>
      <c r="AA137" s="23">
        <f t="shared" si="2"/>
        <v>0</v>
      </c>
      <c r="AB137" s="23"/>
    </row>
    <row r="138" spans="2:28">
      <c r="B138" s="93"/>
      <c r="C138" s="103"/>
      <c r="D138" s="103"/>
      <c r="E138" s="94"/>
      <c r="F138" s="104"/>
      <c r="G138" s="105"/>
      <c r="H138" s="106"/>
      <c r="I138" s="109">
        <v>1.1399999999999999</v>
      </c>
      <c r="J138" s="110"/>
      <c r="K138" s="110"/>
      <c r="L138" s="110"/>
      <c r="M138" s="110"/>
      <c r="N138" s="110"/>
      <c r="O138" s="110"/>
      <c r="P138" s="110"/>
      <c r="Q138" s="111"/>
      <c r="R138" s="104" t="s">
        <v>42</v>
      </c>
      <c r="S138" s="106"/>
      <c r="T138" s="112">
        <v>1.1399999999999999</v>
      </c>
      <c r="U138" s="113"/>
      <c r="V138" s="81"/>
      <c r="W138" s="82"/>
      <c r="X138" s="82"/>
      <c r="Y138" s="82"/>
      <c r="Z138" s="23"/>
      <c r="AA138" s="23">
        <f t="shared" si="2"/>
        <v>0</v>
      </c>
      <c r="AB138" s="23"/>
    </row>
    <row r="139" spans="2:28">
      <c r="B139" s="84"/>
      <c r="C139" s="85"/>
      <c r="D139" s="85"/>
      <c r="E139" s="86"/>
      <c r="F139" s="87"/>
      <c r="G139" s="88"/>
      <c r="H139" s="89"/>
      <c r="I139" s="90"/>
      <c r="J139" s="91"/>
      <c r="K139" s="91"/>
      <c r="L139" s="91"/>
      <c r="M139" s="91"/>
      <c r="N139" s="91"/>
      <c r="O139" s="91"/>
      <c r="P139" s="91"/>
      <c r="Q139" s="92"/>
      <c r="R139" s="87"/>
      <c r="S139" s="89"/>
      <c r="T139" s="93" t="s">
        <v>31</v>
      </c>
      <c r="U139" s="94"/>
      <c r="V139" s="95">
        <v>1.1399999999999999</v>
      </c>
      <c r="W139" s="96"/>
      <c r="X139" s="96"/>
      <c r="Y139" s="96"/>
      <c r="Z139" s="23"/>
      <c r="AA139" s="23">
        <f t="shared" si="2"/>
        <v>0</v>
      </c>
      <c r="AB139" s="23"/>
    </row>
    <row r="140" spans="2:28" ht="14.4" customHeight="1">
      <c r="B140" s="93" t="s">
        <v>180</v>
      </c>
      <c r="C140" s="103"/>
      <c r="D140" s="103"/>
      <c r="E140" s="94"/>
      <c r="F140" s="104" t="s">
        <v>102</v>
      </c>
      <c r="G140" s="105"/>
      <c r="H140" s="106"/>
      <c r="I140" s="90" t="s">
        <v>103</v>
      </c>
      <c r="J140" s="91"/>
      <c r="K140" s="91"/>
      <c r="L140" s="91"/>
      <c r="M140" s="91"/>
      <c r="N140" s="91"/>
      <c r="O140" s="91"/>
      <c r="P140" s="91"/>
      <c r="Q140" s="92"/>
      <c r="R140" s="104" t="s">
        <v>25</v>
      </c>
      <c r="S140" s="106"/>
      <c r="T140" s="84"/>
      <c r="U140" s="86"/>
      <c r="V140" s="107"/>
      <c r="W140" s="108"/>
      <c r="X140" s="108"/>
      <c r="Y140" s="108"/>
      <c r="Z140" s="23"/>
      <c r="AA140" s="23">
        <f t="shared" si="2"/>
        <v>0</v>
      </c>
      <c r="AB140" s="23"/>
    </row>
    <row r="141" spans="2:28">
      <c r="B141" s="93"/>
      <c r="C141" s="103"/>
      <c r="D141" s="103"/>
      <c r="E141" s="94"/>
      <c r="F141" s="104"/>
      <c r="G141" s="105"/>
      <c r="H141" s="106"/>
      <c r="I141" s="109">
        <v>3</v>
      </c>
      <c r="J141" s="110"/>
      <c r="K141" s="110"/>
      <c r="L141" s="110"/>
      <c r="M141" s="110"/>
      <c r="N141" s="110"/>
      <c r="O141" s="110"/>
      <c r="P141" s="110"/>
      <c r="Q141" s="111"/>
      <c r="R141" s="104" t="s">
        <v>25</v>
      </c>
      <c r="S141" s="106"/>
      <c r="T141" s="112">
        <v>3</v>
      </c>
      <c r="U141" s="113"/>
      <c r="V141" s="81"/>
      <c r="W141" s="82"/>
      <c r="X141" s="82"/>
      <c r="Y141" s="82"/>
      <c r="Z141" s="23"/>
      <c r="AA141" s="23">
        <f t="shared" si="2"/>
        <v>0</v>
      </c>
      <c r="AB141" s="23"/>
    </row>
    <row r="142" spans="2:28">
      <c r="B142" s="84"/>
      <c r="C142" s="85"/>
      <c r="D142" s="85"/>
      <c r="E142" s="86"/>
      <c r="F142" s="87"/>
      <c r="G142" s="88"/>
      <c r="H142" s="89"/>
      <c r="I142" s="90"/>
      <c r="J142" s="91"/>
      <c r="K142" s="91"/>
      <c r="L142" s="91"/>
      <c r="M142" s="91"/>
      <c r="N142" s="91"/>
      <c r="O142" s="91"/>
      <c r="P142" s="91"/>
      <c r="Q142" s="92"/>
      <c r="R142" s="87"/>
      <c r="S142" s="89"/>
      <c r="T142" s="93" t="s">
        <v>31</v>
      </c>
      <c r="U142" s="94"/>
      <c r="V142" s="95">
        <v>3</v>
      </c>
      <c r="W142" s="96"/>
      <c r="X142" s="96"/>
      <c r="Y142" s="96"/>
      <c r="Z142" s="23"/>
      <c r="AA142" s="23">
        <f t="shared" si="2"/>
        <v>0</v>
      </c>
      <c r="AB142" s="23"/>
    </row>
    <row r="143" spans="2:28" ht="14.4" customHeight="1">
      <c r="B143" s="93" t="s">
        <v>181</v>
      </c>
      <c r="C143" s="103"/>
      <c r="D143" s="103"/>
      <c r="E143" s="94"/>
      <c r="F143" s="104" t="s">
        <v>105</v>
      </c>
      <c r="G143" s="105"/>
      <c r="H143" s="106"/>
      <c r="I143" s="90" t="s">
        <v>182</v>
      </c>
      <c r="J143" s="91"/>
      <c r="K143" s="91"/>
      <c r="L143" s="91"/>
      <c r="M143" s="91"/>
      <c r="N143" s="91"/>
      <c r="O143" s="91"/>
      <c r="P143" s="91"/>
      <c r="Q143" s="92"/>
      <c r="R143" s="104" t="s">
        <v>25</v>
      </c>
      <c r="S143" s="106"/>
      <c r="T143" s="84"/>
      <c r="U143" s="86"/>
      <c r="V143" s="107"/>
      <c r="W143" s="108"/>
      <c r="X143" s="108"/>
      <c r="Y143" s="108"/>
      <c r="Z143" s="23"/>
      <c r="AA143" s="23">
        <f t="shared" si="2"/>
        <v>0</v>
      </c>
      <c r="AB143" s="23"/>
    </row>
    <row r="144" spans="2:28">
      <c r="B144" s="93"/>
      <c r="C144" s="103"/>
      <c r="D144" s="103"/>
      <c r="E144" s="94"/>
      <c r="F144" s="104"/>
      <c r="G144" s="105"/>
      <c r="H144" s="106"/>
      <c r="I144" s="109">
        <v>4</v>
      </c>
      <c r="J144" s="110"/>
      <c r="K144" s="110"/>
      <c r="L144" s="110"/>
      <c r="M144" s="110"/>
      <c r="N144" s="110"/>
      <c r="O144" s="110"/>
      <c r="P144" s="110"/>
      <c r="Q144" s="111"/>
      <c r="R144" s="104" t="s">
        <v>25</v>
      </c>
      <c r="S144" s="106"/>
      <c r="T144" s="112">
        <v>4</v>
      </c>
      <c r="U144" s="113"/>
      <c r="V144" s="81"/>
      <c r="W144" s="82"/>
      <c r="X144" s="82"/>
      <c r="Y144" s="82"/>
      <c r="Z144" s="23"/>
      <c r="AA144" s="23">
        <f t="shared" si="2"/>
        <v>0</v>
      </c>
      <c r="AB144" s="23"/>
    </row>
    <row r="145" spans="2:28">
      <c r="B145" s="84"/>
      <c r="C145" s="85"/>
      <c r="D145" s="85"/>
      <c r="E145" s="86"/>
      <c r="F145" s="87"/>
      <c r="G145" s="88"/>
      <c r="H145" s="89"/>
      <c r="I145" s="90"/>
      <c r="J145" s="91"/>
      <c r="K145" s="91"/>
      <c r="L145" s="91"/>
      <c r="M145" s="91"/>
      <c r="N145" s="91"/>
      <c r="O145" s="91"/>
      <c r="P145" s="91"/>
      <c r="Q145" s="92"/>
      <c r="R145" s="87"/>
      <c r="S145" s="89"/>
      <c r="T145" s="93" t="s">
        <v>31</v>
      </c>
      <c r="U145" s="94"/>
      <c r="V145" s="95">
        <v>4</v>
      </c>
      <c r="W145" s="96"/>
      <c r="X145" s="96"/>
      <c r="Y145" s="96"/>
      <c r="Z145" s="23"/>
      <c r="AA145" s="23">
        <f t="shared" si="2"/>
        <v>0</v>
      </c>
      <c r="AB145" s="23"/>
    </row>
    <row r="146" spans="2:28" ht="14.4" customHeight="1">
      <c r="B146" s="93" t="s">
        <v>183</v>
      </c>
      <c r="C146" s="103"/>
      <c r="D146" s="103"/>
      <c r="E146" s="94"/>
      <c r="F146" s="104" t="s">
        <v>105</v>
      </c>
      <c r="G146" s="105"/>
      <c r="H146" s="106"/>
      <c r="I146" s="90" t="s">
        <v>184</v>
      </c>
      <c r="J146" s="91"/>
      <c r="K146" s="91"/>
      <c r="L146" s="91"/>
      <c r="M146" s="91"/>
      <c r="N146" s="91"/>
      <c r="O146" s="91"/>
      <c r="P146" s="91"/>
      <c r="Q146" s="92"/>
      <c r="R146" s="104" t="s">
        <v>25</v>
      </c>
      <c r="S146" s="106"/>
      <c r="T146" s="84"/>
      <c r="U146" s="86"/>
      <c r="V146" s="107"/>
      <c r="W146" s="108"/>
      <c r="X146" s="108"/>
      <c r="Y146" s="108"/>
      <c r="Z146" s="23"/>
      <c r="AA146" s="23">
        <f t="shared" si="2"/>
        <v>0</v>
      </c>
      <c r="AB146" s="23"/>
    </row>
    <row r="147" spans="2:28">
      <c r="B147" s="93"/>
      <c r="C147" s="103"/>
      <c r="D147" s="103"/>
      <c r="E147" s="94"/>
      <c r="F147" s="104"/>
      <c r="G147" s="105"/>
      <c r="H147" s="106"/>
      <c r="I147" s="109">
        <v>2</v>
      </c>
      <c r="J147" s="110"/>
      <c r="K147" s="110"/>
      <c r="L147" s="110"/>
      <c r="M147" s="110"/>
      <c r="N147" s="110"/>
      <c r="O147" s="110"/>
      <c r="P147" s="110"/>
      <c r="Q147" s="111"/>
      <c r="R147" s="104" t="s">
        <v>25</v>
      </c>
      <c r="S147" s="106"/>
      <c r="T147" s="112">
        <v>2</v>
      </c>
      <c r="U147" s="113"/>
      <c r="V147" s="81"/>
      <c r="W147" s="82"/>
      <c r="X147" s="82"/>
      <c r="Y147" s="82"/>
      <c r="Z147" s="23"/>
      <c r="AA147" s="23">
        <f t="shared" si="2"/>
        <v>0</v>
      </c>
      <c r="AB147" s="23"/>
    </row>
    <row r="148" spans="2:28">
      <c r="B148" s="84"/>
      <c r="C148" s="85"/>
      <c r="D148" s="85"/>
      <c r="E148" s="86"/>
      <c r="F148" s="87"/>
      <c r="G148" s="88"/>
      <c r="H148" s="89"/>
      <c r="I148" s="90"/>
      <c r="J148" s="91"/>
      <c r="K148" s="91"/>
      <c r="L148" s="91"/>
      <c r="M148" s="91"/>
      <c r="N148" s="91"/>
      <c r="O148" s="91"/>
      <c r="P148" s="91"/>
      <c r="Q148" s="92"/>
      <c r="R148" s="87"/>
      <c r="S148" s="89"/>
      <c r="T148" s="93" t="s">
        <v>31</v>
      </c>
      <c r="U148" s="94"/>
      <c r="V148" s="95">
        <v>2</v>
      </c>
      <c r="W148" s="96"/>
      <c r="X148" s="96"/>
      <c r="Y148" s="96"/>
      <c r="Z148" s="23"/>
      <c r="AA148" s="23">
        <f t="shared" si="2"/>
        <v>0</v>
      </c>
      <c r="AB148" s="23"/>
    </row>
    <row r="149" spans="2:28" ht="14.4" customHeight="1">
      <c r="B149" s="93" t="s">
        <v>185</v>
      </c>
      <c r="C149" s="103"/>
      <c r="D149" s="103"/>
      <c r="E149" s="94"/>
      <c r="F149" s="104" t="s">
        <v>110</v>
      </c>
      <c r="G149" s="105"/>
      <c r="H149" s="106"/>
      <c r="I149" s="90" t="s">
        <v>111</v>
      </c>
      <c r="J149" s="91"/>
      <c r="K149" s="91"/>
      <c r="L149" s="91"/>
      <c r="M149" s="91"/>
      <c r="N149" s="91"/>
      <c r="O149" s="91"/>
      <c r="P149" s="91"/>
      <c r="Q149" s="92"/>
      <c r="R149" s="104" t="s">
        <v>25</v>
      </c>
      <c r="S149" s="106"/>
      <c r="T149" s="84"/>
      <c r="U149" s="86"/>
      <c r="V149" s="107"/>
      <c r="W149" s="108"/>
      <c r="X149" s="108"/>
      <c r="Y149" s="108"/>
      <c r="Z149" s="23"/>
      <c r="AA149" s="23">
        <f t="shared" si="2"/>
        <v>0</v>
      </c>
      <c r="AB149" s="23"/>
    </row>
    <row r="150" spans="2:28">
      <c r="B150" s="93"/>
      <c r="C150" s="103"/>
      <c r="D150" s="103"/>
      <c r="E150" s="94"/>
      <c r="F150" s="104"/>
      <c r="G150" s="105"/>
      <c r="H150" s="106"/>
      <c r="I150" s="109">
        <v>1</v>
      </c>
      <c r="J150" s="110"/>
      <c r="K150" s="110"/>
      <c r="L150" s="110"/>
      <c r="M150" s="110"/>
      <c r="N150" s="110"/>
      <c r="O150" s="110"/>
      <c r="P150" s="110"/>
      <c r="Q150" s="111"/>
      <c r="R150" s="104" t="s">
        <v>25</v>
      </c>
      <c r="S150" s="106"/>
      <c r="T150" s="112">
        <v>1</v>
      </c>
      <c r="U150" s="113"/>
      <c r="V150" s="81"/>
      <c r="W150" s="82"/>
      <c r="X150" s="82"/>
      <c r="Y150" s="82"/>
      <c r="Z150" s="23"/>
      <c r="AA150" s="23">
        <f t="shared" si="2"/>
        <v>0</v>
      </c>
      <c r="AB150" s="23"/>
    </row>
    <row r="151" spans="2:28">
      <c r="B151" s="84"/>
      <c r="C151" s="85"/>
      <c r="D151" s="85"/>
      <c r="E151" s="86"/>
      <c r="F151" s="87"/>
      <c r="G151" s="88"/>
      <c r="H151" s="89"/>
      <c r="I151" s="90"/>
      <c r="J151" s="91"/>
      <c r="K151" s="91"/>
      <c r="L151" s="91"/>
      <c r="M151" s="91"/>
      <c r="N151" s="91"/>
      <c r="O151" s="91"/>
      <c r="P151" s="91"/>
      <c r="Q151" s="92"/>
      <c r="R151" s="87"/>
      <c r="S151" s="89"/>
      <c r="T151" s="93" t="s">
        <v>31</v>
      </c>
      <c r="U151" s="94"/>
      <c r="V151" s="95">
        <v>1</v>
      </c>
      <c r="W151" s="96"/>
      <c r="X151" s="96"/>
      <c r="Y151" s="96"/>
      <c r="Z151" s="23"/>
      <c r="AA151" s="23">
        <f t="shared" si="2"/>
        <v>0</v>
      </c>
      <c r="AB151" s="23"/>
    </row>
    <row r="152" spans="2:28" ht="14.4" customHeight="1">
      <c r="B152" s="93" t="s">
        <v>186</v>
      </c>
      <c r="C152" s="103"/>
      <c r="D152" s="103"/>
      <c r="E152" s="94"/>
      <c r="F152" s="104" t="s">
        <v>113</v>
      </c>
      <c r="G152" s="105"/>
      <c r="H152" s="106"/>
      <c r="I152" s="90" t="s">
        <v>114</v>
      </c>
      <c r="J152" s="91"/>
      <c r="K152" s="91"/>
      <c r="L152" s="91"/>
      <c r="M152" s="91"/>
      <c r="N152" s="91"/>
      <c r="O152" s="91"/>
      <c r="P152" s="91"/>
      <c r="Q152" s="92"/>
      <c r="R152" s="104" t="s">
        <v>21</v>
      </c>
      <c r="S152" s="106"/>
      <c r="T152" s="84"/>
      <c r="U152" s="86"/>
      <c r="V152" s="107"/>
      <c r="W152" s="108"/>
      <c r="X152" s="108"/>
      <c r="Y152" s="108"/>
      <c r="Z152" s="23"/>
      <c r="AA152" s="23">
        <f t="shared" si="2"/>
        <v>0</v>
      </c>
      <c r="AB152" s="23"/>
    </row>
    <row r="153" spans="2:28" ht="14.4" customHeight="1">
      <c r="B153" s="93"/>
      <c r="C153" s="103"/>
      <c r="D153" s="103"/>
      <c r="E153" s="94"/>
      <c r="F153" s="104"/>
      <c r="G153" s="105"/>
      <c r="H153" s="106"/>
      <c r="I153" s="90" t="s">
        <v>187</v>
      </c>
      <c r="J153" s="91"/>
      <c r="K153" s="91"/>
      <c r="L153" s="91"/>
      <c r="M153" s="91"/>
      <c r="N153" s="91"/>
      <c r="O153" s="91"/>
      <c r="P153" s="91"/>
      <c r="Q153" s="92"/>
      <c r="R153" s="104" t="s">
        <v>21</v>
      </c>
      <c r="S153" s="106"/>
      <c r="T153" s="112">
        <v>9</v>
      </c>
      <c r="U153" s="113"/>
      <c r="V153" s="81"/>
      <c r="W153" s="82"/>
      <c r="X153" s="82"/>
      <c r="Y153" s="82"/>
      <c r="Z153" s="23"/>
      <c r="AA153" s="23">
        <f t="shared" si="2"/>
        <v>0</v>
      </c>
      <c r="AB153" s="23"/>
    </row>
    <row r="154" spans="2:28">
      <c r="B154" s="84"/>
      <c r="C154" s="85"/>
      <c r="D154" s="85"/>
      <c r="E154" s="86"/>
      <c r="F154" s="87"/>
      <c r="G154" s="88"/>
      <c r="H154" s="89"/>
      <c r="I154" s="90"/>
      <c r="J154" s="91"/>
      <c r="K154" s="91"/>
      <c r="L154" s="91"/>
      <c r="M154" s="91"/>
      <c r="N154" s="91"/>
      <c r="O154" s="91"/>
      <c r="P154" s="91"/>
      <c r="Q154" s="92"/>
      <c r="R154" s="87"/>
      <c r="S154" s="89"/>
      <c r="T154" s="93" t="s">
        <v>31</v>
      </c>
      <c r="U154" s="94"/>
      <c r="V154" s="95">
        <v>9</v>
      </c>
      <c r="W154" s="96"/>
      <c r="X154" s="96"/>
      <c r="Y154" s="96"/>
      <c r="Z154" s="23"/>
      <c r="AA154" s="23">
        <f t="shared" si="2"/>
        <v>0</v>
      </c>
      <c r="AB154" s="23"/>
    </row>
    <row r="155" spans="2:28" ht="14.4" customHeight="1">
      <c r="B155" s="93" t="s">
        <v>188</v>
      </c>
      <c r="C155" s="103"/>
      <c r="D155" s="103"/>
      <c r="E155" s="94"/>
      <c r="F155" s="104" t="s">
        <v>121</v>
      </c>
      <c r="G155" s="105"/>
      <c r="H155" s="106"/>
      <c r="I155" s="90" t="s">
        <v>122</v>
      </c>
      <c r="J155" s="91"/>
      <c r="K155" s="91"/>
      <c r="L155" s="91"/>
      <c r="M155" s="91"/>
      <c r="N155" s="91"/>
      <c r="O155" s="91"/>
      <c r="P155" s="91"/>
      <c r="Q155" s="92"/>
      <c r="R155" s="104" t="s">
        <v>63</v>
      </c>
      <c r="S155" s="106"/>
      <c r="T155" s="84"/>
      <c r="U155" s="86"/>
      <c r="V155" s="107"/>
      <c r="W155" s="108"/>
      <c r="X155" s="108"/>
      <c r="Y155" s="108"/>
      <c r="Z155" s="23"/>
      <c r="AA155" s="23">
        <f t="shared" si="2"/>
        <v>0</v>
      </c>
      <c r="AB155" s="23"/>
    </row>
    <row r="156" spans="2:28" ht="14.4" customHeight="1">
      <c r="B156" s="93"/>
      <c r="C156" s="103"/>
      <c r="D156" s="103"/>
      <c r="E156" s="94"/>
      <c r="F156" s="104"/>
      <c r="G156" s="105"/>
      <c r="H156" s="106"/>
      <c r="I156" s="90" t="s">
        <v>189</v>
      </c>
      <c r="J156" s="91"/>
      <c r="K156" s="91"/>
      <c r="L156" s="91"/>
      <c r="M156" s="91"/>
      <c r="N156" s="91"/>
      <c r="O156" s="91"/>
      <c r="P156" s="91"/>
      <c r="Q156" s="92"/>
      <c r="R156" s="104" t="s">
        <v>63</v>
      </c>
      <c r="S156" s="106"/>
      <c r="T156" s="112">
        <v>31.135999999999999</v>
      </c>
      <c r="U156" s="113"/>
      <c r="V156" s="81"/>
      <c r="W156" s="82"/>
      <c r="X156" s="82"/>
      <c r="Y156" s="82"/>
      <c r="Z156" s="23"/>
      <c r="AA156" s="23">
        <f t="shared" si="2"/>
        <v>0</v>
      </c>
      <c r="AB156" s="23"/>
    </row>
    <row r="157" spans="2:28">
      <c r="B157" s="84"/>
      <c r="C157" s="85"/>
      <c r="D157" s="85"/>
      <c r="E157" s="86"/>
      <c r="F157" s="87"/>
      <c r="G157" s="88"/>
      <c r="H157" s="89"/>
      <c r="I157" s="90"/>
      <c r="J157" s="91"/>
      <c r="K157" s="91"/>
      <c r="L157" s="91"/>
      <c r="M157" s="91"/>
      <c r="N157" s="91"/>
      <c r="O157" s="91"/>
      <c r="P157" s="91"/>
      <c r="Q157" s="92"/>
      <c r="R157" s="87"/>
      <c r="S157" s="89"/>
      <c r="T157" s="93" t="s">
        <v>31</v>
      </c>
      <c r="U157" s="94"/>
      <c r="V157" s="95">
        <v>31.135999999999999</v>
      </c>
      <c r="W157" s="96"/>
      <c r="X157" s="96"/>
      <c r="Y157" s="96"/>
      <c r="Z157" s="23"/>
      <c r="AA157" s="23">
        <f t="shared" si="2"/>
        <v>0</v>
      </c>
      <c r="AB157" s="23"/>
    </row>
    <row r="158" spans="2:28" ht="14.4" customHeight="1">
      <c r="B158" s="93" t="s">
        <v>190</v>
      </c>
      <c r="C158" s="103"/>
      <c r="D158" s="103"/>
      <c r="E158" s="94"/>
      <c r="F158" s="104" t="s">
        <v>125</v>
      </c>
      <c r="G158" s="105"/>
      <c r="H158" s="106"/>
      <c r="I158" s="90" t="s">
        <v>126</v>
      </c>
      <c r="J158" s="91"/>
      <c r="K158" s="91"/>
      <c r="L158" s="91"/>
      <c r="M158" s="91"/>
      <c r="N158" s="91"/>
      <c r="O158" s="91"/>
      <c r="P158" s="91"/>
      <c r="Q158" s="92"/>
      <c r="R158" s="104" t="s">
        <v>63</v>
      </c>
      <c r="S158" s="106"/>
      <c r="T158" s="84"/>
      <c r="U158" s="86"/>
      <c r="V158" s="107"/>
      <c r="W158" s="108"/>
      <c r="X158" s="108"/>
      <c r="Y158" s="108"/>
      <c r="Z158" s="23"/>
      <c r="AA158" s="23">
        <f t="shared" si="2"/>
        <v>0</v>
      </c>
      <c r="AB158" s="23"/>
    </row>
    <row r="159" spans="2:28" ht="14.4" customHeight="1">
      <c r="B159" s="93"/>
      <c r="C159" s="103"/>
      <c r="D159" s="103"/>
      <c r="E159" s="94"/>
      <c r="F159" s="104"/>
      <c r="G159" s="105"/>
      <c r="H159" s="106"/>
      <c r="I159" s="90" t="s">
        <v>191</v>
      </c>
      <c r="J159" s="91"/>
      <c r="K159" s="91"/>
      <c r="L159" s="91"/>
      <c r="M159" s="91"/>
      <c r="N159" s="91"/>
      <c r="O159" s="91"/>
      <c r="P159" s="91"/>
      <c r="Q159" s="92"/>
      <c r="R159" s="104" t="s">
        <v>63</v>
      </c>
      <c r="S159" s="106"/>
      <c r="T159" s="112">
        <v>56.255000000000003</v>
      </c>
      <c r="U159" s="113"/>
      <c r="V159" s="81"/>
      <c r="W159" s="82"/>
      <c r="X159" s="82"/>
      <c r="Y159" s="82"/>
      <c r="Z159" s="23"/>
      <c r="AA159" s="23">
        <f t="shared" si="2"/>
        <v>0</v>
      </c>
      <c r="AB159" s="23"/>
    </row>
    <row r="160" spans="2:28">
      <c r="B160" s="84"/>
      <c r="C160" s="85"/>
      <c r="D160" s="85"/>
      <c r="E160" s="86"/>
      <c r="F160" s="87"/>
      <c r="G160" s="88"/>
      <c r="H160" s="89"/>
      <c r="I160" s="90"/>
      <c r="J160" s="91"/>
      <c r="K160" s="91"/>
      <c r="L160" s="91"/>
      <c r="M160" s="91"/>
      <c r="N160" s="91"/>
      <c r="O160" s="91"/>
      <c r="P160" s="91"/>
      <c r="Q160" s="92"/>
      <c r="R160" s="87"/>
      <c r="S160" s="89"/>
      <c r="T160" s="93" t="s">
        <v>31</v>
      </c>
      <c r="U160" s="94"/>
      <c r="V160" s="95">
        <v>56.255000000000003</v>
      </c>
      <c r="W160" s="96"/>
      <c r="X160" s="96"/>
      <c r="Y160" s="96"/>
      <c r="Z160" s="23"/>
      <c r="AA160" s="23">
        <f t="shared" si="2"/>
        <v>0</v>
      </c>
      <c r="AB160" s="23"/>
    </row>
    <row r="161" spans="2:28" ht="14.4" customHeight="1">
      <c r="B161" s="93" t="s">
        <v>192</v>
      </c>
      <c r="C161" s="103"/>
      <c r="D161" s="103"/>
      <c r="E161" s="94"/>
      <c r="F161" s="104" t="s">
        <v>129</v>
      </c>
      <c r="G161" s="105"/>
      <c r="H161" s="106"/>
      <c r="I161" s="90" t="s">
        <v>130</v>
      </c>
      <c r="J161" s="91"/>
      <c r="K161" s="91"/>
      <c r="L161" s="91"/>
      <c r="M161" s="91"/>
      <c r="N161" s="91"/>
      <c r="O161" s="91"/>
      <c r="P161" s="91"/>
      <c r="Q161" s="92"/>
      <c r="R161" s="104" t="s">
        <v>63</v>
      </c>
      <c r="S161" s="106"/>
      <c r="T161" s="84"/>
      <c r="U161" s="86"/>
      <c r="V161" s="107"/>
      <c r="W161" s="108"/>
      <c r="X161" s="108"/>
      <c r="Y161" s="108"/>
      <c r="Z161" s="23"/>
      <c r="AA161" s="23">
        <f t="shared" si="2"/>
        <v>0</v>
      </c>
      <c r="AB161" s="23"/>
    </row>
    <row r="162" spans="2:28" ht="14.4" customHeight="1">
      <c r="B162" s="93"/>
      <c r="C162" s="103"/>
      <c r="D162" s="103"/>
      <c r="E162" s="94"/>
      <c r="F162" s="104"/>
      <c r="G162" s="105"/>
      <c r="H162" s="106"/>
      <c r="I162" s="90" t="s">
        <v>193</v>
      </c>
      <c r="J162" s="91"/>
      <c r="K162" s="91"/>
      <c r="L162" s="91"/>
      <c r="M162" s="91"/>
      <c r="N162" s="91"/>
      <c r="O162" s="91"/>
      <c r="P162" s="91"/>
      <c r="Q162" s="92"/>
      <c r="R162" s="104" t="s">
        <v>63</v>
      </c>
      <c r="S162" s="106"/>
      <c r="T162" s="112">
        <v>2.1539999999999999</v>
      </c>
      <c r="U162" s="113"/>
      <c r="V162" s="81"/>
      <c r="W162" s="82"/>
      <c r="X162" s="82"/>
      <c r="Y162" s="82"/>
      <c r="Z162" s="23"/>
      <c r="AA162" s="23">
        <f t="shared" si="2"/>
        <v>0</v>
      </c>
      <c r="AB162" s="23"/>
    </row>
    <row r="163" spans="2:28">
      <c r="B163" s="84"/>
      <c r="C163" s="85"/>
      <c r="D163" s="85"/>
      <c r="E163" s="86"/>
      <c r="F163" s="87"/>
      <c r="G163" s="88"/>
      <c r="H163" s="89"/>
      <c r="I163" s="90"/>
      <c r="J163" s="91"/>
      <c r="K163" s="91"/>
      <c r="L163" s="91"/>
      <c r="M163" s="91"/>
      <c r="N163" s="91"/>
      <c r="O163" s="91"/>
      <c r="P163" s="91"/>
      <c r="Q163" s="92"/>
      <c r="R163" s="87"/>
      <c r="S163" s="89"/>
      <c r="T163" s="93" t="s">
        <v>31</v>
      </c>
      <c r="U163" s="94"/>
      <c r="V163" s="95">
        <v>2.1539999999999999</v>
      </c>
      <c r="W163" s="96"/>
      <c r="X163" s="96"/>
      <c r="Y163" s="96"/>
      <c r="Z163" s="23"/>
      <c r="AA163" s="23">
        <f t="shared" si="2"/>
        <v>0</v>
      </c>
      <c r="AB163" s="23"/>
    </row>
    <row r="164" spans="2:28" ht="14.4" customHeight="1">
      <c r="B164" s="93" t="s">
        <v>194</v>
      </c>
      <c r="C164" s="103"/>
      <c r="D164" s="103"/>
      <c r="E164" s="94"/>
      <c r="F164" s="104" t="s">
        <v>129</v>
      </c>
      <c r="G164" s="105"/>
      <c r="H164" s="106"/>
      <c r="I164" s="90" t="s">
        <v>133</v>
      </c>
      <c r="J164" s="91"/>
      <c r="K164" s="91"/>
      <c r="L164" s="91"/>
      <c r="M164" s="91"/>
      <c r="N164" s="91"/>
      <c r="O164" s="91"/>
      <c r="P164" s="91"/>
      <c r="Q164" s="92"/>
      <c r="R164" s="104" t="s">
        <v>63</v>
      </c>
      <c r="S164" s="106"/>
      <c r="T164" s="84"/>
      <c r="U164" s="86"/>
      <c r="V164" s="107"/>
      <c r="W164" s="108"/>
      <c r="X164" s="108"/>
      <c r="Y164" s="108"/>
      <c r="Z164" s="23"/>
      <c r="AA164" s="23">
        <f t="shared" si="2"/>
        <v>0</v>
      </c>
      <c r="AB164" s="23"/>
    </row>
    <row r="165" spans="2:28" ht="14.4" customHeight="1">
      <c r="B165" s="93"/>
      <c r="C165" s="103"/>
      <c r="D165" s="103"/>
      <c r="E165" s="94"/>
      <c r="F165" s="104"/>
      <c r="G165" s="105"/>
      <c r="H165" s="106"/>
      <c r="I165" s="90" t="s">
        <v>195</v>
      </c>
      <c r="J165" s="91"/>
      <c r="K165" s="91"/>
      <c r="L165" s="91"/>
      <c r="M165" s="91"/>
      <c r="N165" s="91"/>
      <c r="O165" s="91"/>
      <c r="P165" s="91"/>
      <c r="Q165" s="92"/>
      <c r="R165" s="104" t="s">
        <v>63</v>
      </c>
      <c r="S165" s="106"/>
      <c r="T165" s="112">
        <v>2.968</v>
      </c>
      <c r="U165" s="113"/>
      <c r="V165" s="81"/>
      <c r="W165" s="82"/>
      <c r="X165" s="82"/>
      <c r="Y165" s="82"/>
      <c r="Z165" s="23"/>
      <c r="AA165" s="23">
        <f t="shared" si="2"/>
        <v>0</v>
      </c>
      <c r="AB165" s="23"/>
    </row>
    <row r="166" spans="2:28">
      <c r="B166" s="84"/>
      <c r="C166" s="85"/>
      <c r="D166" s="85"/>
      <c r="E166" s="86"/>
      <c r="F166" s="87"/>
      <c r="G166" s="88"/>
      <c r="H166" s="89"/>
      <c r="I166" s="90"/>
      <c r="J166" s="91"/>
      <c r="K166" s="91"/>
      <c r="L166" s="91"/>
      <c r="M166" s="91"/>
      <c r="N166" s="91"/>
      <c r="O166" s="91"/>
      <c r="P166" s="91"/>
      <c r="Q166" s="92"/>
      <c r="R166" s="87"/>
      <c r="S166" s="89"/>
      <c r="T166" s="93" t="s">
        <v>31</v>
      </c>
      <c r="U166" s="94"/>
      <c r="V166" s="95">
        <v>2.968</v>
      </c>
      <c r="W166" s="96"/>
      <c r="X166" s="96"/>
      <c r="Y166" s="96"/>
      <c r="Z166" s="23"/>
      <c r="AA166" s="23">
        <f t="shared" si="2"/>
        <v>0</v>
      </c>
      <c r="AB166" s="23"/>
    </row>
    <row r="167" spans="2:28" ht="14.4" customHeight="1">
      <c r="B167" s="93" t="s">
        <v>196</v>
      </c>
      <c r="C167" s="103"/>
      <c r="D167" s="103"/>
      <c r="E167" s="94"/>
      <c r="F167" s="104" t="s">
        <v>140</v>
      </c>
      <c r="G167" s="105"/>
      <c r="H167" s="106"/>
      <c r="I167" s="90" t="s">
        <v>141</v>
      </c>
      <c r="J167" s="91"/>
      <c r="K167" s="91"/>
      <c r="L167" s="91"/>
      <c r="M167" s="91"/>
      <c r="N167" s="91"/>
      <c r="O167" s="91"/>
      <c r="P167" s="91"/>
      <c r="Q167" s="92"/>
      <c r="R167" s="104" t="s">
        <v>42</v>
      </c>
      <c r="S167" s="106"/>
      <c r="T167" s="84"/>
      <c r="U167" s="86"/>
      <c r="V167" s="107"/>
      <c r="W167" s="108"/>
      <c r="X167" s="108"/>
      <c r="Y167" s="108"/>
      <c r="Z167" s="23"/>
      <c r="AA167" s="23">
        <f t="shared" si="2"/>
        <v>0</v>
      </c>
      <c r="AB167" s="23"/>
    </row>
    <row r="168" spans="2:28">
      <c r="B168" s="93"/>
      <c r="C168" s="103"/>
      <c r="D168" s="103"/>
      <c r="E168" s="94"/>
      <c r="F168" s="104"/>
      <c r="G168" s="105"/>
      <c r="H168" s="106"/>
      <c r="I168" s="90" t="s">
        <v>197</v>
      </c>
      <c r="J168" s="91"/>
      <c r="K168" s="91"/>
      <c r="L168" s="91"/>
      <c r="M168" s="91"/>
      <c r="N168" s="91"/>
      <c r="O168" s="91"/>
      <c r="P168" s="91"/>
      <c r="Q168" s="92"/>
      <c r="R168" s="104" t="s">
        <v>42</v>
      </c>
      <c r="S168" s="106"/>
      <c r="T168" s="112">
        <v>28.05</v>
      </c>
      <c r="U168" s="113"/>
      <c r="V168" s="81"/>
      <c r="W168" s="82"/>
      <c r="X168" s="82"/>
      <c r="Y168" s="82"/>
      <c r="Z168" s="23"/>
      <c r="AA168" s="23">
        <f t="shared" si="2"/>
        <v>0</v>
      </c>
      <c r="AB168" s="23"/>
    </row>
    <row r="169" spans="2:28">
      <c r="B169" s="84"/>
      <c r="C169" s="85"/>
      <c r="D169" s="85"/>
      <c r="E169" s="86"/>
      <c r="F169" s="87"/>
      <c r="G169" s="88"/>
      <c r="H169" s="89"/>
      <c r="I169" s="90"/>
      <c r="J169" s="91"/>
      <c r="K169" s="91"/>
      <c r="L169" s="91"/>
      <c r="M169" s="91"/>
      <c r="N169" s="91"/>
      <c r="O169" s="91"/>
      <c r="P169" s="91"/>
      <c r="Q169" s="92"/>
      <c r="R169" s="87"/>
      <c r="S169" s="89"/>
      <c r="T169" s="93" t="s">
        <v>31</v>
      </c>
      <c r="U169" s="94"/>
      <c r="V169" s="95">
        <v>28.05</v>
      </c>
      <c r="W169" s="96"/>
      <c r="X169" s="96"/>
      <c r="Y169" s="96"/>
      <c r="Z169" s="23"/>
      <c r="AA169" s="23">
        <f t="shared" si="2"/>
        <v>0</v>
      </c>
      <c r="AB169" s="23"/>
    </row>
    <row r="170" spans="2:28" ht="14.4" customHeight="1">
      <c r="B170" s="93" t="s">
        <v>198</v>
      </c>
      <c r="C170" s="103"/>
      <c r="D170" s="103"/>
      <c r="E170" s="94"/>
      <c r="F170" s="104" t="s">
        <v>78</v>
      </c>
      <c r="G170" s="105"/>
      <c r="H170" s="106"/>
      <c r="I170" s="90" t="s">
        <v>79</v>
      </c>
      <c r="J170" s="91"/>
      <c r="K170" s="91"/>
      <c r="L170" s="91"/>
      <c r="M170" s="91"/>
      <c r="N170" s="91"/>
      <c r="O170" s="91"/>
      <c r="P170" s="91"/>
      <c r="Q170" s="92"/>
      <c r="R170" s="104" t="s">
        <v>42</v>
      </c>
      <c r="S170" s="106"/>
      <c r="T170" s="84"/>
      <c r="U170" s="86"/>
      <c r="V170" s="107"/>
      <c r="W170" s="108"/>
      <c r="X170" s="108"/>
      <c r="Y170" s="108"/>
      <c r="Z170" s="23"/>
      <c r="AA170" s="23">
        <f t="shared" si="2"/>
        <v>0</v>
      </c>
      <c r="AB170" s="23"/>
    </row>
    <row r="171" spans="2:28">
      <c r="B171" s="93"/>
      <c r="C171" s="103"/>
      <c r="D171" s="103"/>
      <c r="E171" s="94"/>
      <c r="F171" s="104"/>
      <c r="G171" s="105"/>
      <c r="H171" s="106"/>
      <c r="I171" s="90" t="s">
        <v>199</v>
      </c>
      <c r="J171" s="91"/>
      <c r="K171" s="91"/>
      <c r="L171" s="91"/>
      <c r="M171" s="91"/>
      <c r="N171" s="91"/>
      <c r="O171" s="91"/>
      <c r="P171" s="91"/>
      <c r="Q171" s="92"/>
      <c r="R171" s="104" t="s">
        <v>42</v>
      </c>
      <c r="S171" s="106"/>
      <c r="T171" s="112">
        <v>51.61</v>
      </c>
      <c r="U171" s="113"/>
      <c r="V171" s="81"/>
      <c r="W171" s="82"/>
      <c r="X171" s="82"/>
      <c r="Y171" s="82"/>
      <c r="Z171" s="23"/>
      <c r="AA171" s="23">
        <f t="shared" si="2"/>
        <v>0</v>
      </c>
      <c r="AB171" s="23"/>
    </row>
    <row r="172" spans="2:28">
      <c r="B172" s="84"/>
      <c r="C172" s="85"/>
      <c r="D172" s="85"/>
      <c r="E172" s="86"/>
      <c r="F172" s="87"/>
      <c r="G172" s="88"/>
      <c r="H172" s="89"/>
      <c r="I172" s="90"/>
      <c r="J172" s="91"/>
      <c r="K172" s="91"/>
      <c r="L172" s="91"/>
      <c r="M172" s="91"/>
      <c r="N172" s="91"/>
      <c r="O172" s="91"/>
      <c r="P172" s="91"/>
      <c r="Q172" s="92"/>
      <c r="R172" s="87"/>
      <c r="S172" s="89"/>
      <c r="T172" s="93" t="s">
        <v>31</v>
      </c>
      <c r="U172" s="94"/>
      <c r="V172" s="95">
        <v>51.61</v>
      </c>
      <c r="W172" s="96"/>
      <c r="X172" s="96"/>
      <c r="Y172" s="96"/>
      <c r="Z172" s="23"/>
      <c r="AA172" s="23">
        <f t="shared" si="2"/>
        <v>0</v>
      </c>
      <c r="AB172" s="23"/>
    </row>
    <row r="173" spans="2:28" ht="14.4" customHeight="1">
      <c r="B173" s="93" t="s">
        <v>200</v>
      </c>
      <c r="C173" s="103"/>
      <c r="D173" s="103"/>
      <c r="E173" s="94"/>
      <c r="F173" s="104" t="s">
        <v>146</v>
      </c>
      <c r="G173" s="105"/>
      <c r="H173" s="106"/>
      <c r="I173" s="90" t="s">
        <v>147</v>
      </c>
      <c r="J173" s="91"/>
      <c r="K173" s="91"/>
      <c r="L173" s="91"/>
      <c r="M173" s="91"/>
      <c r="N173" s="91"/>
      <c r="O173" s="91"/>
      <c r="P173" s="91"/>
      <c r="Q173" s="92"/>
      <c r="R173" s="104" t="s">
        <v>42</v>
      </c>
      <c r="S173" s="106"/>
      <c r="T173" s="84"/>
      <c r="U173" s="86"/>
      <c r="V173" s="107"/>
      <c r="W173" s="108"/>
      <c r="X173" s="108"/>
      <c r="Y173" s="108"/>
      <c r="Z173" s="23"/>
      <c r="AA173" s="23">
        <f t="shared" si="2"/>
        <v>0</v>
      </c>
      <c r="AB173" s="23"/>
    </row>
    <row r="174" spans="2:28">
      <c r="B174" s="93"/>
      <c r="C174" s="103"/>
      <c r="D174" s="103"/>
      <c r="E174" s="94"/>
      <c r="F174" s="104"/>
      <c r="G174" s="105"/>
      <c r="H174" s="106"/>
      <c r="I174" s="90" t="s">
        <v>201</v>
      </c>
      <c r="J174" s="91"/>
      <c r="K174" s="91"/>
      <c r="L174" s="91"/>
      <c r="M174" s="91"/>
      <c r="N174" s="91"/>
      <c r="O174" s="91"/>
      <c r="P174" s="91"/>
      <c r="Q174" s="92"/>
      <c r="R174" s="104" t="s">
        <v>42</v>
      </c>
      <c r="S174" s="106"/>
      <c r="T174" s="112">
        <v>1.21</v>
      </c>
      <c r="U174" s="113"/>
      <c r="V174" s="81"/>
      <c r="W174" s="82"/>
      <c r="X174" s="82"/>
      <c r="Y174" s="82"/>
      <c r="Z174" s="23"/>
      <c r="AA174" s="23">
        <f t="shared" si="2"/>
        <v>0</v>
      </c>
      <c r="AB174" s="23"/>
    </row>
    <row r="175" spans="2:28">
      <c r="B175" s="84"/>
      <c r="C175" s="85"/>
      <c r="D175" s="85"/>
      <c r="E175" s="86"/>
      <c r="F175" s="87"/>
      <c r="G175" s="88"/>
      <c r="H175" s="89"/>
      <c r="I175" s="90"/>
      <c r="J175" s="91"/>
      <c r="K175" s="91"/>
      <c r="L175" s="91"/>
      <c r="M175" s="91"/>
      <c r="N175" s="91"/>
      <c r="O175" s="91"/>
      <c r="P175" s="91"/>
      <c r="Q175" s="92"/>
      <c r="R175" s="87"/>
      <c r="S175" s="89"/>
      <c r="T175" s="93" t="s">
        <v>31</v>
      </c>
      <c r="U175" s="94"/>
      <c r="V175" s="95">
        <v>1.21</v>
      </c>
      <c r="W175" s="96"/>
      <c r="X175" s="96"/>
      <c r="Y175" s="96"/>
      <c r="Z175" s="23"/>
      <c r="AA175" s="23">
        <f t="shared" si="2"/>
        <v>0</v>
      </c>
      <c r="AB175" s="23"/>
    </row>
    <row r="176" spans="2:28" ht="14.4" customHeight="1">
      <c r="B176" s="93" t="s">
        <v>202</v>
      </c>
      <c r="C176" s="103"/>
      <c r="D176" s="103"/>
      <c r="E176" s="94"/>
      <c r="F176" s="104" t="s">
        <v>150</v>
      </c>
      <c r="G176" s="105"/>
      <c r="H176" s="106"/>
      <c r="I176" s="90" t="s">
        <v>151</v>
      </c>
      <c r="J176" s="91"/>
      <c r="K176" s="91"/>
      <c r="L176" s="91"/>
      <c r="M176" s="91"/>
      <c r="N176" s="91"/>
      <c r="O176" s="91"/>
      <c r="P176" s="91"/>
      <c r="Q176" s="92"/>
      <c r="R176" s="104" t="s">
        <v>42</v>
      </c>
      <c r="S176" s="106"/>
      <c r="T176" s="84"/>
      <c r="U176" s="86"/>
      <c r="V176" s="107"/>
      <c r="W176" s="108"/>
      <c r="X176" s="108"/>
      <c r="Y176" s="108"/>
      <c r="Z176" s="23"/>
      <c r="AA176" s="23">
        <f t="shared" si="2"/>
        <v>0</v>
      </c>
      <c r="AB176" s="23"/>
    </row>
    <row r="177" spans="2:28">
      <c r="B177" s="93"/>
      <c r="C177" s="103"/>
      <c r="D177" s="103"/>
      <c r="E177" s="94"/>
      <c r="F177" s="104"/>
      <c r="G177" s="105"/>
      <c r="H177" s="106"/>
      <c r="I177" s="90" t="s">
        <v>203</v>
      </c>
      <c r="J177" s="91"/>
      <c r="K177" s="91"/>
      <c r="L177" s="91"/>
      <c r="M177" s="91"/>
      <c r="N177" s="91"/>
      <c r="O177" s="91"/>
      <c r="P177" s="91"/>
      <c r="Q177" s="92"/>
      <c r="R177" s="104" t="s">
        <v>42</v>
      </c>
      <c r="S177" s="106"/>
      <c r="T177" s="112">
        <v>1.81</v>
      </c>
      <c r="U177" s="113"/>
      <c r="V177" s="81"/>
      <c r="W177" s="82"/>
      <c r="X177" s="82"/>
      <c r="Y177" s="82"/>
      <c r="Z177" s="23"/>
      <c r="AA177" s="23">
        <f t="shared" si="2"/>
        <v>0</v>
      </c>
      <c r="AB177" s="23"/>
    </row>
    <row r="178" spans="2:28">
      <c r="B178" s="84"/>
      <c r="C178" s="85"/>
      <c r="D178" s="85"/>
      <c r="E178" s="86"/>
      <c r="F178" s="87"/>
      <c r="G178" s="88"/>
      <c r="H178" s="89"/>
      <c r="I178" s="90"/>
      <c r="J178" s="91"/>
      <c r="K178" s="91"/>
      <c r="L178" s="91"/>
      <c r="M178" s="91"/>
      <c r="N178" s="91"/>
      <c r="O178" s="91"/>
      <c r="P178" s="91"/>
      <c r="Q178" s="92"/>
      <c r="R178" s="87"/>
      <c r="S178" s="89"/>
      <c r="T178" s="93" t="s">
        <v>31</v>
      </c>
      <c r="U178" s="94"/>
      <c r="V178" s="95">
        <v>1.81</v>
      </c>
      <c r="W178" s="96"/>
      <c r="X178" s="96"/>
      <c r="Y178" s="96"/>
      <c r="Z178" s="23"/>
      <c r="AA178" s="23">
        <f t="shared" si="2"/>
        <v>0</v>
      </c>
      <c r="AB178" s="23"/>
    </row>
    <row r="179" spans="2:28" ht="14.4" customHeight="1">
      <c r="B179" s="81" t="s">
        <v>8</v>
      </c>
      <c r="C179" s="82"/>
      <c r="D179" s="82"/>
      <c r="E179" s="83"/>
      <c r="F179" s="98" t="s">
        <v>48</v>
      </c>
      <c r="G179" s="99"/>
      <c r="H179" s="100"/>
      <c r="I179" s="101" t="s">
        <v>204</v>
      </c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23"/>
      <c r="AA179" s="23">
        <f t="shared" si="2"/>
        <v>0</v>
      </c>
      <c r="AB179" s="23"/>
    </row>
    <row r="180" spans="2:28" ht="14.4" customHeight="1">
      <c r="B180" s="93" t="s">
        <v>205</v>
      </c>
      <c r="C180" s="103"/>
      <c r="D180" s="103"/>
      <c r="E180" s="94"/>
      <c r="F180" s="104" t="s">
        <v>90</v>
      </c>
      <c r="G180" s="105"/>
      <c r="H180" s="106"/>
      <c r="I180" s="90" t="s">
        <v>91</v>
      </c>
      <c r="J180" s="91"/>
      <c r="K180" s="91"/>
      <c r="L180" s="91"/>
      <c r="M180" s="91"/>
      <c r="N180" s="91"/>
      <c r="O180" s="91"/>
      <c r="P180" s="91"/>
      <c r="Q180" s="92"/>
      <c r="R180" s="104" t="s">
        <v>42</v>
      </c>
      <c r="S180" s="106"/>
      <c r="T180" s="84"/>
      <c r="U180" s="86"/>
      <c r="V180" s="107"/>
      <c r="W180" s="108"/>
      <c r="X180" s="108"/>
      <c r="Y180" s="108"/>
      <c r="Z180" s="23"/>
      <c r="AA180" s="23">
        <f t="shared" si="2"/>
        <v>0</v>
      </c>
      <c r="AB180" s="23"/>
    </row>
    <row r="181" spans="2:28">
      <c r="B181" s="93"/>
      <c r="C181" s="103"/>
      <c r="D181" s="103"/>
      <c r="E181" s="94"/>
      <c r="F181" s="104"/>
      <c r="G181" s="105"/>
      <c r="H181" s="106"/>
      <c r="I181" s="109">
        <v>15.33</v>
      </c>
      <c r="J181" s="110"/>
      <c r="K181" s="110"/>
      <c r="L181" s="110"/>
      <c r="M181" s="110"/>
      <c r="N181" s="110"/>
      <c r="O181" s="110"/>
      <c r="P181" s="110"/>
      <c r="Q181" s="111"/>
      <c r="R181" s="104" t="s">
        <v>42</v>
      </c>
      <c r="S181" s="106"/>
      <c r="T181" s="112">
        <v>15.33</v>
      </c>
      <c r="U181" s="113"/>
      <c r="V181" s="81"/>
      <c r="W181" s="82"/>
      <c r="X181" s="82"/>
      <c r="Y181" s="82"/>
      <c r="Z181" s="23"/>
      <c r="AA181" s="23">
        <f t="shared" si="2"/>
        <v>0</v>
      </c>
      <c r="AB181" s="23"/>
    </row>
    <row r="182" spans="2:28">
      <c r="B182" s="84"/>
      <c r="C182" s="85"/>
      <c r="D182" s="85"/>
      <c r="E182" s="86"/>
      <c r="F182" s="87"/>
      <c r="G182" s="88"/>
      <c r="H182" s="89"/>
      <c r="I182" s="90"/>
      <c r="J182" s="91"/>
      <c r="K182" s="91"/>
      <c r="L182" s="91"/>
      <c r="M182" s="91"/>
      <c r="N182" s="91"/>
      <c r="O182" s="91"/>
      <c r="P182" s="91"/>
      <c r="Q182" s="92"/>
      <c r="R182" s="87"/>
      <c r="S182" s="89"/>
      <c r="T182" s="93" t="s">
        <v>31</v>
      </c>
      <c r="U182" s="94"/>
      <c r="V182" s="95">
        <v>15.33</v>
      </c>
      <c r="W182" s="96"/>
      <c r="X182" s="96"/>
      <c r="Y182" s="96"/>
      <c r="Z182" s="23"/>
      <c r="AA182" s="23">
        <f t="shared" si="2"/>
        <v>0</v>
      </c>
      <c r="AB182" s="23"/>
    </row>
    <row r="183" spans="2:28" ht="14.4" customHeight="1">
      <c r="B183" s="93" t="s">
        <v>206</v>
      </c>
      <c r="C183" s="103"/>
      <c r="D183" s="103"/>
      <c r="E183" s="94"/>
      <c r="F183" s="104" t="s">
        <v>52</v>
      </c>
      <c r="G183" s="105"/>
      <c r="H183" s="106"/>
      <c r="I183" s="90" t="s">
        <v>207</v>
      </c>
      <c r="J183" s="91"/>
      <c r="K183" s="91"/>
      <c r="L183" s="91"/>
      <c r="M183" s="91"/>
      <c r="N183" s="91"/>
      <c r="O183" s="91"/>
      <c r="P183" s="91"/>
      <c r="Q183" s="92"/>
      <c r="R183" s="104" t="s">
        <v>42</v>
      </c>
      <c r="S183" s="106"/>
      <c r="T183" s="84"/>
      <c r="U183" s="86"/>
      <c r="V183" s="107"/>
      <c r="W183" s="108"/>
      <c r="X183" s="108"/>
      <c r="Y183" s="108"/>
      <c r="Z183" s="23"/>
      <c r="AA183" s="23">
        <f t="shared" si="2"/>
        <v>0</v>
      </c>
      <c r="AB183" s="23"/>
    </row>
    <row r="184" spans="2:28">
      <c r="B184" s="93"/>
      <c r="C184" s="103"/>
      <c r="D184" s="103"/>
      <c r="E184" s="94"/>
      <c r="F184" s="104"/>
      <c r="G184" s="105"/>
      <c r="H184" s="106"/>
      <c r="I184" s="109">
        <v>0.88</v>
      </c>
      <c r="J184" s="110"/>
      <c r="K184" s="110"/>
      <c r="L184" s="110"/>
      <c r="M184" s="110"/>
      <c r="N184" s="110"/>
      <c r="O184" s="110"/>
      <c r="P184" s="110"/>
      <c r="Q184" s="111"/>
      <c r="R184" s="104" t="s">
        <v>42</v>
      </c>
      <c r="S184" s="106"/>
      <c r="T184" s="112">
        <v>0.88</v>
      </c>
      <c r="U184" s="113"/>
      <c r="V184" s="81"/>
      <c r="W184" s="82"/>
      <c r="X184" s="82"/>
      <c r="Y184" s="82"/>
      <c r="Z184" s="23"/>
      <c r="AA184" s="23">
        <f t="shared" si="2"/>
        <v>0</v>
      </c>
      <c r="AB184" s="23"/>
    </row>
    <row r="185" spans="2:28">
      <c r="B185" s="84"/>
      <c r="C185" s="85"/>
      <c r="D185" s="85"/>
      <c r="E185" s="86"/>
      <c r="F185" s="87"/>
      <c r="G185" s="88"/>
      <c r="H185" s="89"/>
      <c r="I185" s="90"/>
      <c r="J185" s="91"/>
      <c r="K185" s="91"/>
      <c r="L185" s="91"/>
      <c r="M185" s="91"/>
      <c r="N185" s="91"/>
      <c r="O185" s="91"/>
      <c r="P185" s="91"/>
      <c r="Q185" s="92"/>
      <c r="R185" s="87"/>
      <c r="S185" s="89"/>
      <c r="T185" s="93" t="s">
        <v>31</v>
      </c>
      <c r="U185" s="94"/>
      <c r="V185" s="95">
        <v>0.88</v>
      </c>
      <c r="W185" s="96"/>
      <c r="X185" s="96"/>
      <c r="Y185" s="96"/>
      <c r="Z185" s="23"/>
      <c r="AA185" s="23">
        <f t="shared" si="2"/>
        <v>0</v>
      </c>
      <c r="AB185" s="23"/>
    </row>
    <row r="186" spans="2:28" ht="14.4" customHeight="1">
      <c r="B186" s="93" t="s">
        <v>208</v>
      </c>
      <c r="C186" s="103"/>
      <c r="D186" s="103"/>
      <c r="E186" s="94"/>
      <c r="F186" s="104" t="s">
        <v>209</v>
      </c>
      <c r="G186" s="105"/>
      <c r="H186" s="106"/>
      <c r="I186" s="90" t="s">
        <v>210</v>
      </c>
      <c r="J186" s="91"/>
      <c r="K186" s="91"/>
      <c r="L186" s="91"/>
      <c r="M186" s="91"/>
      <c r="N186" s="91"/>
      <c r="O186" s="91"/>
      <c r="P186" s="91"/>
      <c r="Q186" s="92"/>
      <c r="R186" s="104" t="s">
        <v>42</v>
      </c>
      <c r="S186" s="106"/>
      <c r="T186" s="84"/>
      <c r="U186" s="86"/>
      <c r="V186" s="107"/>
      <c r="W186" s="108"/>
      <c r="X186" s="108"/>
      <c r="Y186" s="108"/>
      <c r="Z186" s="23"/>
      <c r="AA186" s="23">
        <f t="shared" si="2"/>
        <v>0</v>
      </c>
      <c r="AB186" s="23"/>
    </row>
    <row r="187" spans="2:28">
      <c r="B187" s="93"/>
      <c r="C187" s="103"/>
      <c r="D187" s="103"/>
      <c r="E187" s="94"/>
      <c r="F187" s="104"/>
      <c r="G187" s="105"/>
      <c r="H187" s="106"/>
      <c r="I187" s="109">
        <v>3.64</v>
      </c>
      <c r="J187" s="110"/>
      <c r="K187" s="110"/>
      <c r="L187" s="110"/>
      <c r="M187" s="110"/>
      <c r="N187" s="110"/>
      <c r="O187" s="110"/>
      <c r="P187" s="110"/>
      <c r="Q187" s="111"/>
      <c r="R187" s="104" t="s">
        <v>42</v>
      </c>
      <c r="S187" s="106"/>
      <c r="T187" s="112">
        <v>3.64</v>
      </c>
      <c r="U187" s="113"/>
      <c r="V187" s="81"/>
      <c r="W187" s="82"/>
      <c r="X187" s="82"/>
      <c r="Y187" s="82"/>
      <c r="Z187" s="23"/>
      <c r="AA187" s="23">
        <f t="shared" si="2"/>
        <v>0</v>
      </c>
      <c r="AB187" s="23"/>
    </row>
    <row r="188" spans="2:28">
      <c r="B188" s="84"/>
      <c r="C188" s="85"/>
      <c r="D188" s="85"/>
      <c r="E188" s="86"/>
      <c r="F188" s="87"/>
      <c r="G188" s="88"/>
      <c r="H188" s="89"/>
      <c r="I188" s="90"/>
      <c r="J188" s="91"/>
      <c r="K188" s="91"/>
      <c r="L188" s="91"/>
      <c r="M188" s="91"/>
      <c r="N188" s="91"/>
      <c r="O188" s="91"/>
      <c r="P188" s="91"/>
      <c r="Q188" s="92"/>
      <c r="R188" s="87"/>
      <c r="S188" s="89"/>
      <c r="T188" s="93" t="s">
        <v>31</v>
      </c>
      <c r="U188" s="94"/>
      <c r="V188" s="95">
        <v>3.64</v>
      </c>
      <c r="W188" s="96"/>
      <c r="X188" s="96"/>
      <c r="Y188" s="96"/>
      <c r="Z188" s="23"/>
      <c r="AA188" s="23">
        <f t="shared" si="2"/>
        <v>0</v>
      </c>
      <c r="AB188" s="23"/>
    </row>
    <row r="189" spans="2:28" ht="14.4" customHeight="1">
      <c r="B189" s="93" t="s">
        <v>211</v>
      </c>
      <c r="C189" s="103"/>
      <c r="D189" s="103"/>
      <c r="E189" s="94"/>
      <c r="F189" s="104" t="s">
        <v>157</v>
      </c>
      <c r="G189" s="105"/>
      <c r="H189" s="106"/>
      <c r="I189" s="90" t="s">
        <v>212</v>
      </c>
      <c r="J189" s="91"/>
      <c r="K189" s="91"/>
      <c r="L189" s="91"/>
      <c r="M189" s="91"/>
      <c r="N189" s="91"/>
      <c r="O189" s="91"/>
      <c r="P189" s="91"/>
      <c r="Q189" s="92"/>
      <c r="R189" s="104" t="s">
        <v>25</v>
      </c>
      <c r="S189" s="106"/>
      <c r="T189" s="84"/>
      <c r="U189" s="86"/>
      <c r="V189" s="107"/>
      <c r="W189" s="108"/>
      <c r="X189" s="108"/>
      <c r="Y189" s="108"/>
      <c r="Z189" s="23"/>
      <c r="AA189" s="23">
        <f t="shared" si="2"/>
        <v>0</v>
      </c>
      <c r="AB189" s="23"/>
    </row>
    <row r="190" spans="2:28">
      <c r="B190" s="93"/>
      <c r="C190" s="103"/>
      <c r="D190" s="103"/>
      <c r="E190" s="94"/>
      <c r="F190" s="104"/>
      <c r="G190" s="105"/>
      <c r="H190" s="106"/>
      <c r="I190" s="109">
        <v>1</v>
      </c>
      <c r="J190" s="110"/>
      <c r="K190" s="110"/>
      <c r="L190" s="110"/>
      <c r="M190" s="110"/>
      <c r="N190" s="110"/>
      <c r="O190" s="110"/>
      <c r="P190" s="110"/>
      <c r="Q190" s="111"/>
      <c r="R190" s="104" t="s">
        <v>25</v>
      </c>
      <c r="S190" s="106"/>
      <c r="T190" s="112">
        <v>1</v>
      </c>
      <c r="U190" s="113"/>
      <c r="V190" s="81"/>
      <c r="W190" s="82"/>
      <c r="X190" s="82"/>
      <c r="Y190" s="82"/>
      <c r="Z190" s="23"/>
      <c r="AA190" s="23">
        <f t="shared" si="2"/>
        <v>0</v>
      </c>
      <c r="AB190" s="23"/>
    </row>
    <row r="191" spans="2:28">
      <c r="B191" s="84"/>
      <c r="C191" s="85"/>
      <c r="D191" s="85"/>
      <c r="E191" s="86"/>
      <c r="F191" s="87"/>
      <c r="G191" s="88"/>
      <c r="H191" s="89"/>
      <c r="I191" s="90"/>
      <c r="J191" s="91"/>
      <c r="K191" s="91"/>
      <c r="L191" s="91"/>
      <c r="M191" s="91"/>
      <c r="N191" s="91"/>
      <c r="O191" s="91"/>
      <c r="P191" s="91"/>
      <c r="Q191" s="92"/>
      <c r="R191" s="87"/>
      <c r="S191" s="89"/>
      <c r="T191" s="93" t="s">
        <v>31</v>
      </c>
      <c r="U191" s="94"/>
      <c r="V191" s="95">
        <v>1</v>
      </c>
      <c r="W191" s="96"/>
      <c r="X191" s="96"/>
      <c r="Y191" s="96"/>
      <c r="Z191" s="23"/>
      <c r="AA191" s="23">
        <f t="shared" si="2"/>
        <v>0</v>
      </c>
      <c r="AB191" s="23"/>
    </row>
    <row r="192" spans="2:28" ht="14.4" customHeight="1">
      <c r="B192" s="93" t="s">
        <v>213</v>
      </c>
      <c r="C192" s="103"/>
      <c r="D192" s="103"/>
      <c r="E192" s="94"/>
      <c r="F192" s="104" t="s">
        <v>105</v>
      </c>
      <c r="G192" s="105"/>
      <c r="H192" s="106"/>
      <c r="I192" s="90" t="s">
        <v>182</v>
      </c>
      <c r="J192" s="91"/>
      <c r="K192" s="91"/>
      <c r="L192" s="91"/>
      <c r="M192" s="91"/>
      <c r="N192" s="91"/>
      <c r="O192" s="91"/>
      <c r="P192" s="91"/>
      <c r="Q192" s="92"/>
      <c r="R192" s="104" t="s">
        <v>25</v>
      </c>
      <c r="S192" s="106"/>
      <c r="T192" s="84"/>
      <c r="U192" s="86"/>
      <c r="V192" s="107"/>
      <c r="W192" s="108"/>
      <c r="X192" s="108"/>
      <c r="Y192" s="108"/>
      <c r="Z192" s="23"/>
      <c r="AA192" s="23">
        <f t="shared" si="2"/>
        <v>0</v>
      </c>
      <c r="AB192" s="23"/>
    </row>
    <row r="193" spans="2:28">
      <c r="B193" s="93"/>
      <c r="C193" s="103"/>
      <c r="D193" s="103"/>
      <c r="E193" s="94"/>
      <c r="F193" s="104"/>
      <c r="G193" s="105"/>
      <c r="H193" s="106"/>
      <c r="I193" s="109">
        <v>3</v>
      </c>
      <c r="J193" s="110"/>
      <c r="K193" s="110"/>
      <c r="L193" s="110"/>
      <c r="M193" s="110"/>
      <c r="N193" s="110"/>
      <c r="O193" s="110"/>
      <c r="P193" s="110"/>
      <c r="Q193" s="111"/>
      <c r="R193" s="104" t="s">
        <v>25</v>
      </c>
      <c r="S193" s="106"/>
      <c r="T193" s="112">
        <v>3</v>
      </c>
      <c r="U193" s="113"/>
      <c r="V193" s="81"/>
      <c r="W193" s="82"/>
      <c r="X193" s="82"/>
      <c r="Y193" s="82"/>
      <c r="Z193" s="23"/>
      <c r="AA193" s="23">
        <f t="shared" si="2"/>
        <v>0</v>
      </c>
      <c r="AB193" s="23"/>
    </row>
    <row r="194" spans="2:28">
      <c r="B194" s="84"/>
      <c r="C194" s="85"/>
      <c r="D194" s="85"/>
      <c r="E194" s="86"/>
      <c r="F194" s="87"/>
      <c r="G194" s="88"/>
      <c r="H194" s="89"/>
      <c r="I194" s="90"/>
      <c r="J194" s="91"/>
      <c r="K194" s="91"/>
      <c r="L194" s="91"/>
      <c r="M194" s="91"/>
      <c r="N194" s="91"/>
      <c r="O194" s="91"/>
      <c r="P194" s="91"/>
      <c r="Q194" s="92"/>
      <c r="R194" s="87"/>
      <c r="S194" s="89"/>
      <c r="T194" s="93" t="s">
        <v>31</v>
      </c>
      <c r="U194" s="94"/>
      <c r="V194" s="95">
        <v>3</v>
      </c>
      <c r="W194" s="96"/>
      <c r="X194" s="96"/>
      <c r="Y194" s="96"/>
      <c r="Z194" s="23"/>
      <c r="AA194" s="23">
        <f t="shared" si="2"/>
        <v>0</v>
      </c>
      <c r="AB194" s="23"/>
    </row>
    <row r="195" spans="2:28" ht="14.4" customHeight="1">
      <c r="B195" s="93" t="s">
        <v>214</v>
      </c>
      <c r="C195" s="103"/>
      <c r="D195" s="103"/>
      <c r="E195" s="94"/>
      <c r="F195" s="104" t="s">
        <v>113</v>
      </c>
      <c r="G195" s="105"/>
      <c r="H195" s="106"/>
      <c r="I195" s="90" t="s">
        <v>164</v>
      </c>
      <c r="J195" s="91"/>
      <c r="K195" s="91"/>
      <c r="L195" s="91"/>
      <c r="M195" s="91"/>
      <c r="N195" s="91"/>
      <c r="O195" s="91"/>
      <c r="P195" s="91"/>
      <c r="Q195" s="92"/>
      <c r="R195" s="104" t="s">
        <v>21</v>
      </c>
      <c r="S195" s="106"/>
      <c r="T195" s="84"/>
      <c r="U195" s="86"/>
      <c r="V195" s="107"/>
      <c r="W195" s="108"/>
      <c r="X195" s="108"/>
      <c r="Y195" s="108"/>
      <c r="Z195" s="23"/>
      <c r="AA195" s="23">
        <f t="shared" si="2"/>
        <v>0</v>
      </c>
      <c r="AB195" s="23"/>
    </row>
    <row r="196" spans="2:28">
      <c r="B196" s="93"/>
      <c r="C196" s="103"/>
      <c r="D196" s="103"/>
      <c r="E196" s="94"/>
      <c r="F196" s="104"/>
      <c r="G196" s="105"/>
      <c r="H196" s="106"/>
      <c r="I196" s="90" t="s">
        <v>215</v>
      </c>
      <c r="J196" s="91"/>
      <c r="K196" s="91"/>
      <c r="L196" s="91"/>
      <c r="M196" s="91"/>
      <c r="N196" s="91"/>
      <c r="O196" s="91"/>
      <c r="P196" s="91"/>
      <c r="Q196" s="92"/>
      <c r="R196" s="104" t="s">
        <v>21</v>
      </c>
      <c r="S196" s="106"/>
      <c r="T196" s="112">
        <v>3</v>
      </c>
      <c r="U196" s="113"/>
      <c r="V196" s="81"/>
      <c r="W196" s="82"/>
      <c r="X196" s="82"/>
      <c r="Y196" s="82"/>
      <c r="Z196" s="23"/>
      <c r="AA196" s="23">
        <f t="shared" si="2"/>
        <v>0</v>
      </c>
      <c r="AB196" s="23"/>
    </row>
    <row r="197" spans="2:28">
      <c r="B197" s="84"/>
      <c r="C197" s="85"/>
      <c r="D197" s="85"/>
      <c r="E197" s="86"/>
      <c r="F197" s="87"/>
      <c r="G197" s="88"/>
      <c r="H197" s="89"/>
      <c r="I197" s="90"/>
      <c r="J197" s="91"/>
      <c r="K197" s="91"/>
      <c r="L197" s="91"/>
      <c r="M197" s="91"/>
      <c r="N197" s="91"/>
      <c r="O197" s="91"/>
      <c r="P197" s="91"/>
      <c r="Q197" s="92"/>
      <c r="R197" s="87"/>
      <c r="S197" s="89"/>
      <c r="T197" s="93" t="s">
        <v>31</v>
      </c>
      <c r="U197" s="94"/>
      <c r="V197" s="95">
        <v>3</v>
      </c>
      <c r="W197" s="96"/>
      <c r="X197" s="96"/>
      <c r="Y197" s="96"/>
      <c r="Z197" s="23"/>
      <c r="AA197" s="23">
        <f t="shared" si="2"/>
        <v>0</v>
      </c>
      <c r="AB197" s="23"/>
    </row>
    <row r="198" spans="2:28" ht="14.4" customHeight="1">
      <c r="B198" s="93" t="s">
        <v>216</v>
      </c>
      <c r="C198" s="103"/>
      <c r="D198" s="103"/>
      <c r="E198" s="94"/>
      <c r="F198" s="104" t="s">
        <v>121</v>
      </c>
      <c r="G198" s="105"/>
      <c r="H198" s="106"/>
      <c r="I198" s="90" t="s">
        <v>122</v>
      </c>
      <c r="J198" s="91"/>
      <c r="K198" s="91"/>
      <c r="L198" s="91"/>
      <c r="M198" s="91"/>
      <c r="N198" s="91"/>
      <c r="O198" s="91"/>
      <c r="P198" s="91"/>
      <c r="Q198" s="92"/>
      <c r="R198" s="104" t="s">
        <v>63</v>
      </c>
      <c r="S198" s="106"/>
      <c r="T198" s="84"/>
      <c r="U198" s="86"/>
      <c r="V198" s="107"/>
      <c r="W198" s="108"/>
      <c r="X198" s="108"/>
      <c r="Y198" s="108"/>
      <c r="Z198" s="23"/>
      <c r="AA198" s="23">
        <f t="shared" si="2"/>
        <v>0</v>
      </c>
      <c r="AB198" s="23"/>
    </row>
    <row r="199" spans="2:28" ht="14.4" customHeight="1">
      <c r="B199" s="93"/>
      <c r="C199" s="103"/>
      <c r="D199" s="103"/>
      <c r="E199" s="94"/>
      <c r="F199" s="104"/>
      <c r="G199" s="105"/>
      <c r="H199" s="106"/>
      <c r="I199" s="90" t="s">
        <v>217</v>
      </c>
      <c r="J199" s="91"/>
      <c r="K199" s="91"/>
      <c r="L199" s="91"/>
      <c r="M199" s="91"/>
      <c r="N199" s="91"/>
      <c r="O199" s="91"/>
      <c r="P199" s="91"/>
      <c r="Q199" s="92"/>
      <c r="R199" s="104" t="s">
        <v>63</v>
      </c>
      <c r="S199" s="106"/>
      <c r="T199" s="112">
        <v>17.015999999999998</v>
      </c>
      <c r="U199" s="113"/>
      <c r="V199" s="81"/>
      <c r="W199" s="82"/>
      <c r="X199" s="82"/>
      <c r="Y199" s="82"/>
      <c r="Z199" s="23"/>
      <c r="AA199" s="23">
        <f t="shared" si="2"/>
        <v>0</v>
      </c>
      <c r="AB199" s="23"/>
    </row>
    <row r="200" spans="2:28">
      <c r="B200" s="84"/>
      <c r="C200" s="85"/>
      <c r="D200" s="85"/>
      <c r="E200" s="86"/>
      <c r="F200" s="87"/>
      <c r="G200" s="88"/>
      <c r="H200" s="89"/>
      <c r="I200" s="90"/>
      <c r="J200" s="91"/>
      <c r="K200" s="91"/>
      <c r="L200" s="91"/>
      <c r="M200" s="91"/>
      <c r="N200" s="91"/>
      <c r="O200" s="91"/>
      <c r="P200" s="91"/>
      <c r="Q200" s="92"/>
      <c r="R200" s="87"/>
      <c r="S200" s="89"/>
      <c r="T200" s="93" t="s">
        <v>31</v>
      </c>
      <c r="U200" s="94"/>
      <c r="V200" s="95">
        <v>17.015999999999998</v>
      </c>
      <c r="W200" s="96"/>
      <c r="X200" s="96"/>
      <c r="Y200" s="96"/>
      <c r="Z200" s="23"/>
      <c r="AA200" s="23">
        <f t="shared" ref="AA200:AA263" si="3">V200*Z200</f>
        <v>0</v>
      </c>
      <c r="AB200" s="23"/>
    </row>
    <row r="201" spans="2:28" ht="14.4" customHeight="1">
      <c r="B201" s="93" t="s">
        <v>218</v>
      </c>
      <c r="C201" s="103"/>
      <c r="D201" s="103"/>
      <c r="E201" s="94"/>
      <c r="F201" s="104" t="s">
        <v>125</v>
      </c>
      <c r="G201" s="105"/>
      <c r="H201" s="106"/>
      <c r="I201" s="90" t="s">
        <v>219</v>
      </c>
      <c r="J201" s="91"/>
      <c r="K201" s="91"/>
      <c r="L201" s="91"/>
      <c r="M201" s="91"/>
      <c r="N201" s="91"/>
      <c r="O201" s="91"/>
      <c r="P201" s="91"/>
      <c r="Q201" s="92"/>
      <c r="R201" s="104" t="s">
        <v>63</v>
      </c>
      <c r="S201" s="106"/>
      <c r="T201" s="84"/>
      <c r="U201" s="86"/>
      <c r="V201" s="107"/>
      <c r="W201" s="108"/>
      <c r="X201" s="108"/>
      <c r="Y201" s="108"/>
      <c r="Z201" s="23"/>
      <c r="AA201" s="23">
        <f t="shared" si="3"/>
        <v>0</v>
      </c>
      <c r="AB201" s="23"/>
    </row>
    <row r="202" spans="2:28" ht="14.4" customHeight="1">
      <c r="B202" s="93"/>
      <c r="C202" s="103"/>
      <c r="D202" s="103"/>
      <c r="E202" s="94"/>
      <c r="F202" s="104"/>
      <c r="G202" s="105"/>
      <c r="H202" s="106"/>
      <c r="I202" s="90" t="s">
        <v>220</v>
      </c>
      <c r="J202" s="91"/>
      <c r="K202" s="91"/>
      <c r="L202" s="91"/>
      <c r="M202" s="91"/>
      <c r="N202" s="91"/>
      <c r="O202" s="91"/>
      <c r="P202" s="91"/>
      <c r="Q202" s="92"/>
      <c r="R202" s="104" t="s">
        <v>63</v>
      </c>
      <c r="S202" s="106"/>
      <c r="T202" s="112">
        <v>0.95899999999999996</v>
      </c>
      <c r="U202" s="113"/>
      <c r="V202" s="81"/>
      <c r="W202" s="82"/>
      <c r="X202" s="82"/>
      <c r="Y202" s="82"/>
      <c r="Z202" s="23"/>
      <c r="AA202" s="23">
        <f t="shared" si="3"/>
        <v>0</v>
      </c>
      <c r="AB202" s="23"/>
    </row>
    <row r="203" spans="2:28">
      <c r="B203" s="84"/>
      <c r="C203" s="85"/>
      <c r="D203" s="85"/>
      <c r="E203" s="86"/>
      <c r="F203" s="87"/>
      <c r="G203" s="88"/>
      <c r="H203" s="89"/>
      <c r="I203" s="90"/>
      <c r="J203" s="91"/>
      <c r="K203" s="91"/>
      <c r="L203" s="91"/>
      <c r="M203" s="91"/>
      <c r="N203" s="91"/>
      <c r="O203" s="91"/>
      <c r="P203" s="91"/>
      <c r="Q203" s="92"/>
      <c r="R203" s="87"/>
      <c r="S203" s="89"/>
      <c r="T203" s="93" t="s">
        <v>31</v>
      </c>
      <c r="U203" s="94"/>
      <c r="V203" s="95">
        <v>0.95899999999999996</v>
      </c>
      <c r="W203" s="96"/>
      <c r="X203" s="96"/>
      <c r="Y203" s="96"/>
      <c r="Z203" s="23"/>
      <c r="AA203" s="23">
        <f t="shared" si="3"/>
        <v>0</v>
      </c>
      <c r="AB203" s="23"/>
    </row>
    <row r="204" spans="2:28" ht="14.4" customHeight="1">
      <c r="B204" s="93" t="s">
        <v>221</v>
      </c>
      <c r="C204" s="103"/>
      <c r="D204" s="103"/>
      <c r="E204" s="94"/>
      <c r="F204" s="104" t="s">
        <v>129</v>
      </c>
      <c r="G204" s="105"/>
      <c r="H204" s="106"/>
      <c r="I204" s="90" t="s">
        <v>222</v>
      </c>
      <c r="J204" s="91"/>
      <c r="K204" s="91"/>
      <c r="L204" s="91"/>
      <c r="M204" s="91"/>
      <c r="N204" s="91"/>
      <c r="O204" s="91"/>
      <c r="P204" s="91"/>
      <c r="Q204" s="92"/>
      <c r="R204" s="104" t="s">
        <v>63</v>
      </c>
      <c r="S204" s="106"/>
      <c r="T204" s="84"/>
      <c r="U204" s="86"/>
      <c r="V204" s="107"/>
      <c r="W204" s="108"/>
      <c r="X204" s="108"/>
      <c r="Y204" s="108"/>
      <c r="Z204" s="23"/>
      <c r="AA204" s="23">
        <f t="shared" si="3"/>
        <v>0</v>
      </c>
      <c r="AB204" s="23"/>
    </row>
    <row r="205" spans="2:28" ht="14.4" customHeight="1">
      <c r="B205" s="93"/>
      <c r="C205" s="103"/>
      <c r="D205" s="103"/>
      <c r="E205" s="94"/>
      <c r="F205" s="104"/>
      <c r="G205" s="105"/>
      <c r="H205" s="106"/>
      <c r="I205" s="90" t="s">
        <v>223</v>
      </c>
      <c r="J205" s="91"/>
      <c r="K205" s="91"/>
      <c r="L205" s="91"/>
      <c r="M205" s="91"/>
      <c r="N205" s="91"/>
      <c r="O205" s="91"/>
      <c r="P205" s="91"/>
      <c r="Q205" s="92"/>
      <c r="R205" s="104" t="s">
        <v>63</v>
      </c>
      <c r="S205" s="106"/>
      <c r="T205" s="112">
        <v>5.0960000000000001</v>
      </c>
      <c r="U205" s="113"/>
      <c r="V205" s="81"/>
      <c r="W205" s="82"/>
      <c r="X205" s="82"/>
      <c r="Y205" s="82"/>
      <c r="Z205" s="23"/>
      <c r="AA205" s="23">
        <f t="shared" si="3"/>
        <v>0</v>
      </c>
      <c r="AB205" s="23"/>
    </row>
    <row r="206" spans="2:28">
      <c r="B206" s="84"/>
      <c r="C206" s="85"/>
      <c r="D206" s="85"/>
      <c r="E206" s="86"/>
      <c r="F206" s="87"/>
      <c r="G206" s="88"/>
      <c r="H206" s="89"/>
      <c r="I206" s="90"/>
      <c r="J206" s="91"/>
      <c r="K206" s="91"/>
      <c r="L206" s="91"/>
      <c r="M206" s="91"/>
      <c r="N206" s="91"/>
      <c r="O206" s="91"/>
      <c r="P206" s="91"/>
      <c r="Q206" s="92"/>
      <c r="R206" s="87"/>
      <c r="S206" s="89"/>
      <c r="T206" s="93" t="s">
        <v>31</v>
      </c>
      <c r="U206" s="94"/>
      <c r="V206" s="95">
        <v>5.0960000000000001</v>
      </c>
      <c r="W206" s="96"/>
      <c r="X206" s="96"/>
      <c r="Y206" s="96"/>
      <c r="Z206" s="23"/>
      <c r="AA206" s="23">
        <f t="shared" si="3"/>
        <v>0</v>
      </c>
      <c r="AB206" s="23"/>
    </row>
    <row r="207" spans="2:28" ht="14.4" customHeight="1">
      <c r="B207" s="93" t="s">
        <v>224</v>
      </c>
      <c r="C207" s="103"/>
      <c r="D207" s="103"/>
      <c r="E207" s="94"/>
      <c r="F207" s="104" t="s">
        <v>140</v>
      </c>
      <c r="G207" s="105"/>
      <c r="H207" s="106"/>
      <c r="I207" s="90" t="s">
        <v>141</v>
      </c>
      <c r="J207" s="91"/>
      <c r="K207" s="91"/>
      <c r="L207" s="91"/>
      <c r="M207" s="91"/>
      <c r="N207" s="91"/>
      <c r="O207" s="91"/>
      <c r="P207" s="91"/>
      <c r="Q207" s="92"/>
      <c r="R207" s="104" t="s">
        <v>42</v>
      </c>
      <c r="S207" s="106"/>
      <c r="T207" s="84"/>
      <c r="U207" s="86"/>
      <c r="V207" s="107"/>
      <c r="W207" s="108"/>
      <c r="X207" s="108"/>
      <c r="Y207" s="108"/>
      <c r="Z207" s="23"/>
      <c r="AA207" s="23">
        <f t="shared" si="3"/>
        <v>0</v>
      </c>
      <c r="AB207" s="23"/>
    </row>
    <row r="208" spans="2:28">
      <c r="B208" s="93"/>
      <c r="C208" s="103"/>
      <c r="D208" s="103"/>
      <c r="E208" s="94"/>
      <c r="F208" s="104"/>
      <c r="G208" s="105"/>
      <c r="H208" s="106"/>
      <c r="I208" s="90" t="s">
        <v>225</v>
      </c>
      <c r="J208" s="91"/>
      <c r="K208" s="91"/>
      <c r="L208" s="91"/>
      <c r="M208" s="91"/>
      <c r="N208" s="91"/>
      <c r="O208" s="91"/>
      <c r="P208" s="91"/>
      <c r="Q208" s="92"/>
      <c r="R208" s="104" t="s">
        <v>42</v>
      </c>
      <c r="S208" s="106"/>
      <c r="T208" s="112">
        <v>15.33</v>
      </c>
      <c r="U208" s="113"/>
      <c r="V208" s="81"/>
      <c r="W208" s="82"/>
      <c r="X208" s="82"/>
      <c r="Y208" s="82"/>
      <c r="Z208" s="23"/>
      <c r="AA208" s="23">
        <f t="shared" si="3"/>
        <v>0</v>
      </c>
      <c r="AB208" s="23"/>
    </row>
    <row r="209" spans="2:28">
      <c r="B209" s="84"/>
      <c r="C209" s="85"/>
      <c r="D209" s="85"/>
      <c r="E209" s="86"/>
      <c r="F209" s="87"/>
      <c r="G209" s="88"/>
      <c r="H209" s="89"/>
      <c r="I209" s="90"/>
      <c r="J209" s="91"/>
      <c r="K209" s="91"/>
      <c r="L209" s="91"/>
      <c r="M209" s="91"/>
      <c r="N209" s="91"/>
      <c r="O209" s="91"/>
      <c r="P209" s="91"/>
      <c r="Q209" s="92"/>
      <c r="R209" s="87"/>
      <c r="S209" s="89"/>
      <c r="T209" s="93" t="s">
        <v>31</v>
      </c>
      <c r="U209" s="94"/>
      <c r="V209" s="95">
        <v>15.33</v>
      </c>
      <c r="W209" s="96"/>
      <c r="X209" s="96"/>
      <c r="Y209" s="96"/>
      <c r="Z209" s="23"/>
      <c r="AA209" s="23">
        <f t="shared" si="3"/>
        <v>0</v>
      </c>
      <c r="AB209" s="23"/>
    </row>
    <row r="210" spans="2:28" ht="14.4" customHeight="1">
      <c r="B210" s="93" t="s">
        <v>226</v>
      </c>
      <c r="C210" s="103"/>
      <c r="D210" s="103"/>
      <c r="E210" s="94"/>
      <c r="F210" s="104" t="s">
        <v>78</v>
      </c>
      <c r="G210" s="105"/>
      <c r="H210" s="106"/>
      <c r="I210" s="90" t="s">
        <v>227</v>
      </c>
      <c r="J210" s="91"/>
      <c r="K210" s="91"/>
      <c r="L210" s="91"/>
      <c r="M210" s="91"/>
      <c r="N210" s="91"/>
      <c r="O210" s="91"/>
      <c r="P210" s="91"/>
      <c r="Q210" s="92"/>
      <c r="R210" s="104" t="s">
        <v>42</v>
      </c>
      <c r="S210" s="106"/>
      <c r="T210" s="84"/>
      <c r="U210" s="86"/>
      <c r="V210" s="107"/>
      <c r="W210" s="108"/>
      <c r="X210" s="108"/>
      <c r="Y210" s="108"/>
      <c r="Z210" s="23"/>
      <c r="AA210" s="23">
        <f t="shared" si="3"/>
        <v>0</v>
      </c>
      <c r="AB210" s="23"/>
    </row>
    <row r="211" spans="2:28">
      <c r="B211" s="93"/>
      <c r="C211" s="103"/>
      <c r="D211" s="103"/>
      <c r="E211" s="94"/>
      <c r="F211" s="104"/>
      <c r="G211" s="105"/>
      <c r="H211" s="106"/>
      <c r="I211" s="90" t="s">
        <v>228</v>
      </c>
      <c r="J211" s="91"/>
      <c r="K211" s="91"/>
      <c r="L211" s="91"/>
      <c r="M211" s="91"/>
      <c r="N211" s="91"/>
      <c r="O211" s="91"/>
      <c r="P211" s="91"/>
      <c r="Q211" s="92"/>
      <c r="R211" s="104" t="s">
        <v>42</v>
      </c>
      <c r="S211" s="106"/>
      <c r="T211" s="112">
        <v>0.88</v>
      </c>
      <c r="U211" s="113"/>
      <c r="V211" s="81"/>
      <c r="W211" s="82"/>
      <c r="X211" s="82"/>
      <c r="Y211" s="82"/>
      <c r="Z211" s="23"/>
      <c r="AA211" s="23">
        <f t="shared" si="3"/>
        <v>0</v>
      </c>
      <c r="AB211" s="23"/>
    </row>
    <row r="212" spans="2:28">
      <c r="B212" s="84"/>
      <c r="C212" s="85"/>
      <c r="D212" s="85"/>
      <c r="E212" s="86"/>
      <c r="F212" s="87"/>
      <c r="G212" s="88"/>
      <c r="H212" s="89"/>
      <c r="I212" s="90"/>
      <c r="J212" s="91"/>
      <c r="K212" s="91"/>
      <c r="L212" s="91"/>
      <c r="M212" s="91"/>
      <c r="N212" s="91"/>
      <c r="O212" s="91"/>
      <c r="P212" s="91"/>
      <c r="Q212" s="92"/>
      <c r="R212" s="87"/>
      <c r="S212" s="89"/>
      <c r="T212" s="93" t="s">
        <v>31</v>
      </c>
      <c r="U212" s="94"/>
      <c r="V212" s="95">
        <v>0.88</v>
      </c>
      <c r="W212" s="96"/>
      <c r="X212" s="96"/>
      <c r="Y212" s="96"/>
      <c r="Z212" s="23"/>
      <c r="AA212" s="23">
        <f t="shared" si="3"/>
        <v>0</v>
      </c>
      <c r="AB212" s="23"/>
    </row>
    <row r="213" spans="2:28" ht="14.4" customHeight="1">
      <c r="B213" s="93" t="s">
        <v>229</v>
      </c>
      <c r="C213" s="103"/>
      <c r="D213" s="103"/>
      <c r="E213" s="94"/>
      <c r="F213" s="104" t="s">
        <v>150</v>
      </c>
      <c r="G213" s="105"/>
      <c r="H213" s="106"/>
      <c r="I213" s="90" t="s">
        <v>151</v>
      </c>
      <c r="J213" s="91"/>
      <c r="K213" s="91"/>
      <c r="L213" s="91"/>
      <c r="M213" s="91"/>
      <c r="N213" s="91"/>
      <c r="O213" s="91"/>
      <c r="P213" s="91"/>
      <c r="Q213" s="92"/>
      <c r="R213" s="104" t="s">
        <v>42</v>
      </c>
      <c r="S213" s="106"/>
      <c r="T213" s="84"/>
      <c r="U213" s="86"/>
      <c r="V213" s="107"/>
      <c r="W213" s="108"/>
      <c r="X213" s="108"/>
      <c r="Y213" s="108"/>
      <c r="Z213" s="23"/>
      <c r="AA213" s="23">
        <f t="shared" si="3"/>
        <v>0</v>
      </c>
      <c r="AB213" s="23"/>
    </row>
    <row r="214" spans="2:28">
      <c r="B214" s="93"/>
      <c r="C214" s="103"/>
      <c r="D214" s="103"/>
      <c r="E214" s="94"/>
      <c r="F214" s="104"/>
      <c r="G214" s="105"/>
      <c r="H214" s="106"/>
      <c r="I214" s="90" t="s">
        <v>230</v>
      </c>
      <c r="J214" s="91"/>
      <c r="K214" s="91"/>
      <c r="L214" s="91"/>
      <c r="M214" s="91"/>
      <c r="N214" s="91"/>
      <c r="O214" s="91"/>
      <c r="P214" s="91"/>
      <c r="Q214" s="92"/>
      <c r="R214" s="104" t="s">
        <v>42</v>
      </c>
      <c r="S214" s="106"/>
      <c r="T214" s="112">
        <v>3.64</v>
      </c>
      <c r="U214" s="113"/>
      <c r="V214" s="81"/>
      <c r="W214" s="82"/>
      <c r="X214" s="82"/>
      <c r="Y214" s="82"/>
      <c r="Z214" s="23"/>
      <c r="AA214" s="23">
        <f t="shared" si="3"/>
        <v>0</v>
      </c>
      <c r="AB214" s="23"/>
    </row>
    <row r="215" spans="2:28">
      <c r="B215" s="84"/>
      <c r="C215" s="85"/>
      <c r="D215" s="85"/>
      <c r="E215" s="86"/>
      <c r="F215" s="87"/>
      <c r="G215" s="88"/>
      <c r="H215" s="89"/>
      <c r="I215" s="90"/>
      <c r="J215" s="91"/>
      <c r="K215" s="91"/>
      <c r="L215" s="91"/>
      <c r="M215" s="91"/>
      <c r="N215" s="91"/>
      <c r="O215" s="91"/>
      <c r="P215" s="91"/>
      <c r="Q215" s="92"/>
      <c r="R215" s="87"/>
      <c r="S215" s="89"/>
      <c r="T215" s="93" t="s">
        <v>31</v>
      </c>
      <c r="U215" s="94"/>
      <c r="V215" s="95">
        <v>3.64</v>
      </c>
      <c r="W215" s="96"/>
      <c r="X215" s="96"/>
      <c r="Y215" s="96"/>
      <c r="Z215" s="23"/>
      <c r="AA215" s="23">
        <f t="shared" si="3"/>
        <v>0</v>
      </c>
      <c r="AB215" s="23"/>
    </row>
    <row r="216" spans="2:28" ht="14.4" customHeight="1">
      <c r="B216" s="81" t="s">
        <v>9</v>
      </c>
      <c r="C216" s="82"/>
      <c r="D216" s="82"/>
      <c r="E216" s="83"/>
      <c r="F216" s="98" t="s">
        <v>48</v>
      </c>
      <c r="G216" s="99"/>
      <c r="H216" s="100"/>
      <c r="I216" s="101" t="s">
        <v>231</v>
      </c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23"/>
      <c r="AA216" s="23">
        <f t="shared" si="3"/>
        <v>0</v>
      </c>
      <c r="AB216" s="23"/>
    </row>
    <row r="217" spans="2:28" ht="14.4" customHeight="1">
      <c r="B217" s="93" t="s">
        <v>232</v>
      </c>
      <c r="C217" s="103"/>
      <c r="D217" s="103"/>
      <c r="E217" s="94"/>
      <c r="F217" s="104" t="s">
        <v>94</v>
      </c>
      <c r="G217" s="105"/>
      <c r="H217" s="106"/>
      <c r="I217" s="90" t="s">
        <v>95</v>
      </c>
      <c r="J217" s="91"/>
      <c r="K217" s="91"/>
      <c r="L217" s="91"/>
      <c r="M217" s="91"/>
      <c r="N217" s="91"/>
      <c r="O217" s="91"/>
      <c r="P217" s="91"/>
      <c r="Q217" s="92"/>
      <c r="R217" s="104" t="s">
        <v>42</v>
      </c>
      <c r="S217" s="106"/>
      <c r="T217" s="84"/>
      <c r="U217" s="86"/>
      <c r="V217" s="107"/>
      <c r="W217" s="108"/>
      <c r="X217" s="108"/>
      <c r="Y217" s="108"/>
      <c r="Z217" s="23"/>
      <c r="AA217" s="23">
        <f t="shared" si="3"/>
        <v>0</v>
      </c>
      <c r="AB217" s="23"/>
    </row>
    <row r="218" spans="2:28">
      <c r="B218" s="93"/>
      <c r="C218" s="103"/>
      <c r="D218" s="103"/>
      <c r="E218" s="94"/>
      <c r="F218" s="104"/>
      <c r="G218" s="105"/>
      <c r="H218" s="106"/>
      <c r="I218" s="109">
        <v>0.88</v>
      </c>
      <c r="J218" s="110"/>
      <c r="K218" s="110"/>
      <c r="L218" s="110"/>
      <c r="M218" s="110"/>
      <c r="N218" s="110"/>
      <c r="O218" s="110"/>
      <c r="P218" s="110"/>
      <c r="Q218" s="111"/>
      <c r="R218" s="104" t="s">
        <v>42</v>
      </c>
      <c r="S218" s="106"/>
      <c r="T218" s="112">
        <v>0.88</v>
      </c>
      <c r="U218" s="113"/>
      <c r="V218" s="81"/>
      <c r="W218" s="82"/>
      <c r="X218" s="82"/>
      <c r="Y218" s="82"/>
      <c r="Z218" s="23"/>
      <c r="AA218" s="23">
        <f t="shared" si="3"/>
        <v>0</v>
      </c>
      <c r="AB218" s="23"/>
    </row>
    <row r="219" spans="2:28">
      <c r="B219" s="84"/>
      <c r="C219" s="85"/>
      <c r="D219" s="85"/>
      <c r="E219" s="86"/>
      <c r="F219" s="87"/>
      <c r="G219" s="88"/>
      <c r="H219" s="89"/>
      <c r="I219" s="90"/>
      <c r="J219" s="91"/>
      <c r="K219" s="91"/>
      <c r="L219" s="91"/>
      <c r="M219" s="91"/>
      <c r="N219" s="91"/>
      <c r="O219" s="91"/>
      <c r="P219" s="91"/>
      <c r="Q219" s="92"/>
      <c r="R219" s="87"/>
      <c r="S219" s="89"/>
      <c r="T219" s="93" t="s">
        <v>31</v>
      </c>
      <c r="U219" s="94"/>
      <c r="V219" s="95">
        <v>0.88</v>
      </c>
      <c r="W219" s="96"/>
      <c r="X219" s="96"/>
      <c r="Y219" s="96"/>
      <c r="Z219" s="23"/>
      <c r="AA219" s="23">
        <f t="shared" si="3"/>
        <v>0</v>
      </c>
      <c r="AB219" s="23"/>
    </row>
    <row r="220" spans="2:28" ht="14.4" customHeight="1">
      <c r="B220" s="93" t="s">
        <v>233</v>
      </c>
      <c r="C220" s="103"/>
      <c r="D220" s="103"/>
      <c r="E220" s="94"/>
      <c r="F220" s="104" t="s">
        <v>209</v>
      </c>
      <c r="G220" s="105"/>
      <c r="H220" s="106"/>
      <c r="I220" s="90" t="s">
        <v>234</v>
      </c>
      <c r="J220" s="91"/>
      <c r="K220" s="91"/>
      <c r="L220" s="91"/>
      <c r="M220" s="91"/>
      <c r="N220" s="91"/>
      <c r="O220" s="91"/>
      <c r="P220" s="91"/>
      <c r="Q220" s="92"/>
      <c r="R220" s="104" t="s">
        <v>42</v>
      </c>
      <c r="S220" s="106"/>
      <c r="T220" s="84"/>
      <c r="U220" s="86"/>
      <c r="V220" s="107"/>
      <c r="W220" s="108"/>
      <c r="X220" s="108"/>
      <c r="Y220" s="108"/>
      <c r="Z220" s="23"/>
      <c r="AA220" s="23">
        <f t="shared" si="3"/>
        <v>0</v>
      </c>
      <c r="AB220" s="23"/>
    </row>
    <row r="221" spans="2:28">
      <c r="B221" s="93"/>
      <c r="C221" s="103"/>
      <c r="D221" s="103"/>
      <c r="E221" s="94"/>
      <c r="F221" s="104"/>
      <c r="G221" s="105"/>
      <c r="H221" s="106"/>
      <c r="I221" s="109">
        <v>1.89</v>
      </c>
      <c r="J221" s="110"/>
      <c r="K221" s="110"/>
      <c r="L221" s="110"/>
      <c r="M221" s="110"/>
      <c r="N221" s="110"/>
      <c r="O221" s="110"/>
      <c r="P221" s="110"/>
      <c r="Q221" s="111"/>
      <c r="R221" s="104" t="s">
        <v>42</v>
      </c>
      <c r="S221" s="106"/>
      <c r="T221" s="112">
        <v>1.89</v>
      </c>
      <c r="U221" s="113"/>
      <c r="V221" s="81"/>
      <c r="W221" s="82"/>
      <c r="X221" s="82"/>
      <c r="Y221" s="82"/>
      <c r="Z221" s="23"/>
      <c r="AA221" s="23">
        <f t="shared" si="3"/>
        <v>0</v>
      </c>
      <c r="AB221" s="23"/>
    </row>
    <row r="222" spans="2:28">
      <c r="B222" s="84"/>
      <c r="C222" s="85"/>
      <c r="D222" s="85"/>
      <c r="E222" s="86"/>
      <c r="F222" s="87"/>
      <c r="G222" s="88"/>
      <c r="H222" s="89"/>
      <c r="I222" s="90"/>
      <c r="J222" s="91"/>
      <c r="K222" s="91"/>
      <c r="L222" s="91"/>
      <c r="M222" s="91"/>
      <c r="N222" s="91"/>
      <c r="O222" s="91"/>
      <c r="P222" s="91"/>
      <c r="Q222" s="92"/>
      <c r="R222" s="87"/>
      <c r="S222" s="89"/>
      <c r="T222" s="93" t="s">
        <v>31</v>
      </c>
      <c r="U222" s="94"/>
      <c r="V222" s="95">
        <v>1.89</v>
      </c>
      <c r="W222" s="96"/>
      <c r="X222" s="96"/>
      <c r="Y222" s="96"/>
      <c r="Z222" s="23"/>
      <c r="AA222" s="23">
        <f t="shared" si="3"/>
        <v>0</v>
      </c>
      <c r="AB222" s="23"/>
    </row>
    <row r="223" spans="2:28" ht="14.4" customHeight="1">
      <c r="B223" s="93" t="s">
        <v>235</v>
      </c>
      <c r="C223" s="103"/>
      <c r="D223" s="103"/>
      <c r="E223" s="94"/>
      <c r="F223" s="104" t="s">
        <v>99</v>
      </c>
      <c r="G223" s="105"/>
      <c r="H223" s="106"/>
      <c r="I223" s="90" t="s">
        <v>100</v>
      </c>
      <c r="J223" s="91"/>
      <c r="K223" s="91"/>
      <c r="L223" s="91"/>
      <c r="M223" s="91"/>
      <c r="N223" s="91"/>
      <c r="O223" s="91"/>
      <c r="P223" s="91"/>
      <c r="Q223" s="92"/>
      <c r="R223" s="104" t="s">
        <v>42</v>
      </c>
      <c r="S223" s="106"/>
      <c r="T223" s="84"/>
      <c r="U223" s="86"/>
      <c r="V223" s="107"/>
      <c r="W223" s="108"/>
      <c r="X223" s="108"/>
      <c r="Y223" s="108"/>
      <c r="Z223" s="23"/>
      <c r="AA223" s="23">
        <f t="shared" si="3"/>
        <v>0</v>
      </c>
      <c r="AB223" s="23"/>
    </row>
    <row r="224" spans="2:28">
      <c r="B224" s="93"/>
      <c r="C224" s="103"/>
      <c r="D224" s="103"/>
      <c r="E224" s="94"/>
      <c r="F224" s="104"/>
      <c r="G224" s="105"/>
      <c r="H224" s="106"/>
      <c r="I224" s="109">
        <v>1.86</v>
      </c>
      <c r="J224" s="110"/>
      <c r="K224" s="110"/>
      <c r="L224" s="110"/>
      <c r="M224" s="110"/>
      <c r="N224" s="110"/>
      <c r="O224" s="110"/>
      <c r="P224" s="110"/>
      <c r="Q224" s="111"/>
      <c r="R224" s="104" t="s">
        <v>42</v>
      </c>
      <c r="S224" s="106"/>
      <c r="T224" s="112">
        <v>1.86</v>
      </c>
      <c r="U224" s="113"/>
      <c r="V224" s="81"/>
      <c r="W224" s="82"/>
      <c r="X224" s="82"/>
      <c r="Y224" s="82"/>
      <c r="Z224" s="23"/>
      <c r="AA224" s="23">
        <f t="shared" si="3"/>
        <v>0</v>
      </c>
      <c r="AB224" s="23"/>
    </row>
    <row r="225" spans="2:28">
      <c r="B225" s="84"/>
      <c r="C225" s="85"/>
      <c r="D225" s="85"/>
      <c r="E225" s="86"/>
      <c r="F225" s="87"/>
      <c r="G225" s="88"/>
      <c r="H225" s="89"/>
      <c r="I225" s="90"/>
      <c r="J225" s="91"/>
      <c r="K225" s="91"/>
      <c r="L225" s="91"/>
      <c r="M225" s="91"/>
      <c r="N225" s="91"/>
      <c r="O225" s="91"/>
      <c r="P225" s="91"/>
      <c r="Q225" s="92"/>
      <c r="R225" s="87"/>
      <c r="S225" s="89"/>
      <c r="T225" s="93" t="s">
        <v>31</v>
      </c>
      <c r="U225" s="94"/>
      <c r="V225" s="95">
        <v>1.86</v>
      </c>
      <c r="W225" s="96"/>
      <c r="X225" s="96"/>
      <c r="Y225" s="96"/>
      <c r="Z225" s="23"/>
      <c r="AA225" s="23">
        <f t="shared" si="3"/>
        <v>0</v>
      </c>
      <c r="AB225" s="23"/>
    </row>
    <row r="226" spans="2:28" ht="14.4" customHeight="1">
      <c r="B226" s="93" t="s">
        <v>236</v>
      </c>
      <c r="C226" s="103"/>
      <c r="D226" s="103"/>
      <c r="E226" s="94"/>
      <c r="F226" s="104" t="s">
        <v>102</v>
      </c>
      <c r="G226" s="105"/>
      <c r="H226" s="106"/>
      <c r="I226" s="90" t="s">
        <v>103</v>
      </c>
      <c r="J226" s="91"/>
      <c r="K226" s="91"/>
      <c r="L226" s="91"/>
      <c r="M226" s="91"/>
      <c r="N226" s="91"/>
      <c r="O226" s="91"/>
      <c r="P226" s="91"/>
      <c r="Q226" s="92"/>
      <c r="R226" s="104" t="s">
        <v>25</v>
      </c>
      <c r="S226" s="106"/>
      <c r="T226" s="84"/>
      <c r="U226" s="86"/>
      <c r="V226" s="107"/>
      <c r="W226" s="108"/>
      <c r="X226" s="108"/>
      <c r="Y226" s="108"/>
      <c r="Z226" s="23"/>
      <c r="AA226" s="23">
        <f t="shared" si="3"/>
        <v>0</v>
      </c>
      <c r="AB226" s="23"/>
    </row>
    <row r="227" spans="2:28">
      <c r="B227" s="93"/>
      <c r="C227" s="103"/>
      <c r="D227" s="103"/>
      <c r="E227" s="94"/>
      <c r="F227" s="104"/>
      <c r="G227" s="105"/>
      <c r="H227" s="106"/>
      <c r="I227" s="109">
        <v>7</v>
      </c>
      <c r="J227" s="110"/>
      <c r="K227" s="110"/>
      <c r="L227" s="110"/>
      <c r="M227" s="110"/>
      <c r="N227" s="110"/>
      <c r="O227" s="110"/>
      <c r="P227" s="110"/>
      <c r="Q227" s="111"/>
      <c r="R227" s="104" t="s">
        <v>25</v>
      </c>
      <c r="S227" s="106"/>
      <c r="T227" s="112">
        <v>7</v>
      </c>
      <c r="U227" s="113"/>
      <c r="V227" s="81"/>
      <c r="W227" s="82"/>
      <c r="X227" s="82"/>
      <c r="Y227" s="82"/>
      <c r="Z227" s="23"/>
      <c r="AA227" s="23">
        <f t="shared" si="3"/>
        <v>0</v>
      </c>
      <c r="AB227" s="23"/>
    </row>
    <row r="228" spans="2:28">
      <c r="B228" s="84"/>
      <c r="C228" s="85"/>
      <c r="D228" s="85"/>
      <c r="E228" s="86"/>
      <c r="F228" s="87"/>
      <c r="G228" s="88"/>
      <c r="H228" s="89"/>
      <c r="I228" s="90"/>
      <c r="J228" s="91"/>
      <c r="K228" s="91"/>
      <c r="L228" s="91"/>
      <c r="M228" s="91"/>
      <c r="N228" s="91"/>
      <c r="O228" s="91"/>
      <c r="P228" s="91"/>
      <c r="Q228" s="92"/>
      <c r="R228" s="87"/>
      <c r="S228" s="89"/>
      <c r="T228" s="93" t="s">
        <v>31</v>
      </c>
      <c r="U228" s="94"/>
      <c r="V228" s="95">
        <v>7</v>
      </c>
      <c r="W228" s="96"/>
      <c r="X228" s="96"/>
      <c r="Y228" s="96"/>
      <c r="Z228" s="23"/>
      <c r="AA228" s="23">
        <f t="shared" si="3"/>
        <v>0</v>
      </c>
      <c r="AB228" s="23"/>
    </row>
    <row r="229" spans="2:28" ht="14.4" customHeight="1">
      <c r="B229" s="93" t="s">
        <v>237</v>
      </c>
      <c r="C229" s="103"/>
      <c r="D229" s="103"/>
      <c r="E229" s="94"/>
      <c r="F229" s="104" t="s">
        <v>113</v>
      </c>
      <c r="G229" s="105"/>
      <c r="H229" s="106"/>
      <c r="I229" s="90" t="s">
        <v>238</v>
      </c>
      <c r="J229" s="91"/>
      <c r="K229" s="91"/>
      <c r="L229" s="91"/>
      <c r="M229" s="91"/>
      <c r="N229" s="91"/>
      <c r="O229" s="91"/>
      <c r="P229" s="91"/>
      <c r="Q229" s="92"/>
      <c r="R229" s="104" t="s">
        <v>21</v>
      </c>
      <c r="S229" s="106"/>
      <c r="T229" s="84"/>
      <c r="U229" s="86"/>
      <c r="V229" s="107"/>
      <c r="W229" s="108"/>
      <c r="X229" s="108"/>
      <c r="Y229" s="108"/>
      <c r="Z229" s="23"/>
      <c r="AA229" s="23">
        <f t="shared" si="3"/>
        <v>0</v>
      </c>
      <c r="AB229" s="23"/>
    </row>
    <row r="230" spans="2:28">
      <c r="B230" s="93"/>
      <c r="C230" s="103"/>
      <c r="D230" s="103"/>
      <c r="E230" s="94"/>
      <c r="F230" s="104"/>
      <c r="G230" s="105"/>
      <c r="H230" s="106"/>
      <c r="I230" s="90" t="s">
        <v>239</v>
      </c>
      <c r="J230" s="91"/>
      <c r="K230" s="91"/>
      <c r="L230" s="91"/>
      <c r="M230" s="91"/>
      <c r="N230" s="91"/>
      <c r="O230" s="91"/>
      <c r="P230" s="91"/>
      <c r="Q230" s="92"/>
      <c r="R230" s="104" t="s">
        <v>21</v>
      </c>
      <c r="S230" s="106"/>
      <c r="T230" s="112">
        <v>7</v>
      </c>
      <c r="U230" s="113"/>
      <c r="V230" s="81"/>
      <c r="W230" s="82"/>
      <c r="X230" s="82"/>
      <c r="Y230" s="82"/>
      <c r="Z230" s="23"/>
      <c r="AA230" s="23">
        <f t="shared" si="3"/>
        <v>0</v>
      </c>
      <c r="AB230" s="23"/>
    </row>
    <row r="231" spans="2:28">
      <c r="B231" s="84"/>
      <c r="C231" s="85"/>
      <c r="D231" s="85"/>
      <c r="E231" s="86"/>
      <c r="F231" s="87"/>
      <c r="G231" s="88"/>
      <c r="H231" s="89"/>
      <c r="I231" s="90"/>
      <c r="J231" s="91"/>
      <c r="K231" s="91"/>
      <c r="L231" s="91"/>
      <c r="M231" s="91"/>
      <c r="N231" s="91"/>
      <c r="O231" s="91"/>
      <c r="P231" s="91"/>
      <c r="Q231" s="92"/>
      <c r="R231" s="87"/>
      <c r="S231" s="89"/>
      <c r="T231" s="93" t="s">
        <v>31</v>
      </c>
      <c r="U231" s="94"/>
      <c r="V231" s="95">
        <v>7</v>
      </c>
      <c r="W231" s="96"/>
      <c r="X231" s="96"/>
      <c r="Y231" s="96"/>
      <c r="Z231" s="23"/>
      <c r="AA231" s="23">
        <f t="shared" si="3"/>
        <v>0</v>
      </c>
      <c r="AB231" s="23"/>
    </row>
    <row r="232" spans="2:28" ht="14.4" customHeight="1">
      <c r="B232" s="93" t="s">
        <v>240</v>
      </c>
      <c r="C232" s="103"/>
      <c r="D232" s="103"/>
      <c r="E232" s="94"/>
      <c r="F232" s="104" t="s">
        <v>241</v>
      </c>
      <c r="G232" s="105"/>
      <c r="H232" s="106"/>
      <c r="I232" s="90" t="s">
        <v>242</v>
      </c>
      <c r="J232" s="91"/>
      <c r="K232" s="91"/>
      <c r="L232" s="91"/>
      <c r="M232" s="91"/>
      <c r="N232" s="91"/>
      <c r="O232" s="91"/>
      <c r="P232" s="91"/>
      <c r="Q232" s="92"/>
      <c r="R232" s="104" t="s">
        <v>25</v>
      </c>
      <c r="S232" s="106"/>
      <c r="T232" s="84"/>
      <c r="U232" s="86"/>
      <c r="V232" s="107"/>
      <c r="W232" s="108"/>
      <c r="X232" s="108"/>
      <c r="Y232" s="108"/>
      <c r="Z232" s="23"/>
      <c r="AA232" s="23">
        <f t="shared" si="3"/>
        <v>0</v>
      </c>
      <c r="AB232" s="23"/>
    </row>
    <row r="233" spans="2:28">
      <c r="B233" s="93"/>
      <c r="C233" s="103"/>
      <c r="D233" s="103"/>
      <c r="E233" s="94"/>
      <c r="F233" s="104"/>
      <c r="G233" s="105"/>
      <c r="H233" s="106"/>
      <c r="I233" s="109">
        <v>1</v>
      </c>
      <c r="J233" s="110"/>
      <c r="K233" s="110"/>
      <c r="L233" s="110"/>
      <c r="M233" s="110"/>
      <c r="N233" s="110"/>
      <c r="O233" s="110"/>
      <c r="P233" s="110"/>
      <c r="Q233" s="111"/>
      <c r="R233" s="104" t="s">
        <v>25</v>
      </c>
      <c r="S233" s="106"/>
      <c r="T233" s="112">
        <v>1</v>
      </c>
      <c r="U233" s="113"/>
      <c r="V233" s="81"/>
      <c r="W233" s="82"/>
      <c r="X233" s="82"/>
      <c r="Y233" s="82"/>
      <c r="Z233" s="23"/>
      <c r="AA233" s="23">
        <f t="shared" si="3"/>
        <v>0</v>
      </c>
      <c r="AB233" s="23"/>
    </row>
    <row r="234" spans="2:28">
      <c r="B234" s="84"/>
      <c r="C234" s="85"/>
      <c r="D234" s="85"/>
      <c r="E234" s="86"/>
      <c r="F234" s="87"/>
      <c r="G234" s="88"/>
      <c r="H234" s="89"/>
      <c r="I234" s="90"/>
      <c r="J234" s="91"/>
      <c r="K234" s="91"/>
      <c r="L234" s="91"/>
      <c r="M234" s="91"/>
      <c r="N234" s="91"/>
      <c r="O234" s="91"/>
      <c r="P234" s="91"/>
      <c r="Q234" s="92"/>
      <c r="R234" s="87"/>
      <c r="S234" s="89"/>
      <c r="T234" s="93" t="s">
        <v>31</v>
      </c>
      <c r="U234" s="94"/>
      <c r="V234" s="95">
        <v>1</v>
      </c>
      <c r="W234" s="96"/>
      <c r="X234" s="96"/>
      <c r="Y234" s="96"/>
      <c r="Z234" s="23"/>
      <c r="AA234" s="23">
        <f t="shared" si="3"/>
        <v>0</v>
      </c>
      <c r="AB234" s="23"/>
    </row>
    <row r="235" spans="2:28" ht="14.4" customHeight="1">
      <c r="B235" s="93" t="s">
        <v>243</v>
      </c>
      <c r="C235" s="103"/>
      <c r="D235" s="103"/>
      <c r="E235" s="94"/>
      <c r="F235" s="104" t="s">
        <v>244</v>
      </c>
      <c r="G235" s="105"/>
      <c r="H235" s="106"/>
      <c r="I235" s="90" t="s">
        <v>245</v>
      </c>
      <c r="J235" s="91"/>
      <c r="K235" s="91"/>
      <c r="L235" s="91"/>
      <c r="M235" s="91"/>
      <c r="N235" s="91"/>
      <c r="O235" s="91"/>
      <c r="P235" s="91"/>
      <c r="Q235" s="92"/>
      <c r="R235" s="104" t="s">
        <v>25</v>
      </c>
      <c r="S235" s="106"/>
      <c r="T235" s="84"/>
      <c r="U235" s="86"/>
      <c r="V235" s="107"/>
      <c r="W235" s="108"/>
      <c r="X235" s="108"/>
      <c r="Y235" s="108"/>
      <c r="Z235" s="23"/>
      <c r="AA235" s="23">
        <f t="shared" si="3"/>
        <v>0</v>
      </c>
      <c r="AB235" s="23"/>
    </row>
    <row r="236" spans="2:28">
      <c r="B236" s="93"/>
      <c r="C236" s="103"/>
      <c r="D236" s="103"/>
      <c r="E236" s="94"/>
      <c r="F236" s="104"/>
      <c r="G236" s="105"/>
      <c r="H236" s="106"/>
      <c r="I236" s="109">
        <v>2</v>
      </c>
      <c r="J236" s="110"/>
      <c r="K236" s="110"/>
      <c r="L236" s="110"/>
      <c r="M236" s="110"/>
      <c r="N236" s="110"/>
      <c r="O236" s="110"/>
      <c r="P236" s="110"/>
      <c r="Q236" s="111"/>
      <c r="R236" s="104" t="s">
        <v>25</v>
      </c>
      <c r="S236" s="106"/>
      <c r="T236" s="112">
        <v>2</v>
      </c>
      <c r="U236" s="113"/>
      <c r="V236" s="81"/>
      <c r="W236" s="82"/>
      <c r="X236" s="82"/>
      <c r="Y236" s="82"/>
      <c r="Z236" s="23"/>
      <c r="AA236" s="23">
        <f t="shared" si="3"/>
        <v>0</v>
      </c>
      <c r="AB236" s="23"/>
    </row>
    <row r="237" spans="2:28">
      <c r="B237" s="84"/>
      <c r="C237" s="85"/>
      <c r="D237" s="85"/>
      <c r="E237" s="86"/>
      <c r="F237" s="87"/>
      <c r="G237" s="88"/>
      <c r="H237" s="89"/>
      <c r="I237" s="90"/>
      <c r="J237" s="91"/>
      <c r="K237" s="91"/>
      <c r="L237" s="91"/>
      <c r="M237" s="91"/>
      <c r="N237" s="91"/>
      <c r="O237" s="91"/>
      <c r="P237" s="91"/>
      <c r="Q237" s="92"/>
      <c r="R237" s="87"/>
      <c r="S237" s="89"/>
      <c r="T237" s="93" t="s">
        <v>31</v>
      </c>
      <c r="U237" s="94"/>
      <c r="V237" s="95">
        <v>2</v>
      </c>
      <c r="W237" s="96"/>
      <c r="X237" s="96"/>
      <c r="Y237" s="96"/>
      <c r="Z237" s="23"/>
      <c r="AA237" s="23">
        <f t="shared" si="3"/>
        <v>0</v>
      </c>
      <c r="AB237" s="23"/>
    </row>
    <row r="238" spans="2:28" ht="14.4" customHeight="1">
      <c r="B238" s="93" t="s">
        <v>246</v>
      </c>
      <c r="C238" s="103"/>
      <c r="D238" s="103"/>
      <c r="E238" s="94"/>
      <c r="F238" s="104" t="s">
        <v>247</v>
      </c>
      <c r="G238" s="105"/>
      <c r="H238" s="106"/>
      <c r="I238" s="90" t="s">
        <v>248</v>
      </c>
      <c r="J238" s="91"/>
      <c r="K238" s="91"/>
      <c r="L238" s="91"/>
      <c r="M238" s="91"/>
      <c r="N238" s="91"/>
      <c r="O238" s="91"/>
      <c r="P238" s="91"/>
      <c r="Q238" s="92"/>
      <c r="R238" s="104" t="s">
        <v>25</v>
      </c>
      <c r="S238" s="106"/>
      <c r="T238" s="84"/>
      <c r="U238" s="86"/>
      <c r="V238" s="107"/>
      <c r="W238" s="108"/>
      <c r="X238" s="108"/>
      <c r="Y238" s="108"/>
      <c r="Z238" s="23"/>
      <c r="AA238" s="23">
        <f t="shared" si="3"/>
        <v>0</v>
      </c>
      <c r="AB238" s="23"/>
    </row>
    <row r="239" spans="2:28">
      <c r="B239" s="93"/>
      <c r="C239" s="103"/>
      <c r="D239" s="103"/>
      <c r="E239" s="94"/>
      <c r="F239" s="104"/>
      <c r="G239" s="105"/>
      <c r="H239" s="106"/>
      <c r="I239" s="109">
        <v>1</v>
      </c>
      <c r="J239" s="110"/>
      <c r="K239" s="110"/>
      <c r="L239" s="110"/>
      <c r="M239" s="110"/>
      <c r="N239" s="110"/>
      <c r="O239" s="110"/>
      <c r="P239" s="110"/>
      <c r="Q239" s="111"/>
      <c r="R239" s="104" t="s">
        <v>25</v>
      </c>
      <c r="S239" s="106"/>
      <c r="T239" s="112">
        <v>1</v>
      </c>
      <c r="U239" s="113"/>
      <c r="V239" s="81"/>
      <c r="W239" s="82"/>
      <c r="X239" s="82"/>
      <c r="Y239" s="82"/>
      <c r="Z239" s="23"/>
      <c r="AA239" s="23">
        <f t="shared" si="3"/>
        <v>0</v>
      </c>
      <c r="AB239" s="23"/>
    </row>
    <row r="240" spans="2:28">
      <c r="B240" s="84"/>
      <c r="C240" s="85"/>
      <c r="D240" s="85"/>
      <c r="E240" s="86"/>
      <c r="F240" s="87"/>
      <c r="G240" s="88"/>
      <c r="H240" s="89"/>
      <c r="I240" s="90"/>
      <c r="J240" s="91"/>
      <c r="K240" s="91"/>
      <c r="L240" s="91"/>
      <c r="M240" s="91"/>
      <c r="N240" s="91"/>
      <c r="O240" s="91"/>
      <c r="P240" s="91"/>
      <c r="Q240" s="92"/>
      <c r="R240" s="87"/>
      <c r="S240" s="89"/>
      <c r="T240" s="93" t="s">
        <v>31</v>
      </c>
      <c r="U240" s="94"/>
      <c r="V240" s="95">
        <v>1</v>
      </c>
      <c r="W240" s="96"/>
      <c r="X240" s="96"/>
      <c r="Y240" s="96"/>
      <c r="Z240" s="23"/>
      <c r="AA240" s="23">
        <f t="shared" si="3"/>
        <v>0</v>
      </c>
      <c r="AB240" s="23"/>
    </row>
    <row r="241" spans="2:28" ht="14.4" customHeight="1">
      <c r="B241" s="93" t="s">
        <v>249</v>
      </c>
      <c r="C241" s="103"/>
      <c r="D241" s="103"/>
      <c r="E241" s="94"/>
      <c r="F241" s="104" t="s">
        <v>250</v>
      </c>
      <c r="G241" s="105"/>
      <c r="H241" s="106"/>
      <c r="I241" s="90" t="s">
        <v>251</v>
      </c>
      <c r="J241" s="91"/>
      <c r="K241" s="91"/>
      <c r="L241" s="91"/>
      <c r="M241" s="91"/>
      <c r="N241" s="91"/>
      <c r="O241" s="91"/>
      <c r="P241" s="91"/>
      <c r="Q241" s="92"/>
      <c r="R241" s="104" t="s">
        <v>252</v>
      </c>
      <c r="S241" s="106"/>
      <c r="T241" s="84"/>
      <c r="U241" s="86"/>
      <c r="V241" s="107"/>
      <c r="W241" s="108"/>
      <c r="X241" s="108"/>
      <c r="Y241" s="108"/>
      <c r="Z241" s="23"/>
      <c r="AA241" s="23">
        <f t="shared" si="3"/>
        <v>0</v>
      </c>
      <c r="AB241" s="23"/>
    </row>
    <row r="242" spans="2:28">
      <c r="B242" s="93"/>
      <c r="C242" s="103"/>
      <c r="D242" s="103"/>
      <c r="E242" s="94"/>
      <c r="F242" s="104"/>
      <c r="G242" s="105"/>
      <c r="H242" s="106"/>
      <c r="I242" s="109">
        <v>3</v>
      </c>
      <c r="J242" s="110"/>
      <c r="K242" s="110"/>
      <c r="L242" s="110"/>
      <c r="M242" s="110"/>
      <c r="N242" s="110"/>
      <c r="O242" s="110"/>
      <c r="P242" s="110"/>
      <c r="Q242" s="111"/>
      <c r="R242" s="104" t="s">
        <v>252</v>
      </c>
      <c r="S242" s="106"/>
      <c r="T242" s="112">
        <v>3</v>
      </c>
      <c r="U242" s="113"/>
      <c r="V242" s="81"/>
      <c r="W242" s="82"/>
      <c r="X242" s="82"/>
      <c r="Y242" s="82"/>
      <c r="Z242" s="23"/>
      <c r="AA242" s="23">
        <f t="shared" si="3"/>
        <v>0</v>
      </c>
      <c r="AB242" s="23"/>
    </row>
    <row r="243" spans="2:28">
      <c r="B243" s="84"/>
      <c r="C243" s="85"/>
      <c r="D243" s="85"/>
      <c r="E243" s="86"/>
      <c r="F243" s="87"/>
      <c r="G243" s="88"/>
      <c r="H243" s="89"/>
      <c r="I243" s="90"/>
      <c r="J243" s="91"/>
      <c r="K243" s="91"/>
      <c r="L243" s="91"/>
      <c r="M243" s="91"/>
      <c r="N243" s="91"/>
      <c r="O243" s="91"/>
      <c r="P243" s="91"/>
      <c r="Q243" s="92"/>
      <c r="R243" s="87"/>
      <c r="S243" s="89"/>
      <c r="T243" s="93" t="s">
        <v>31</v>
      </c>
      <c r="U243" s="94"/>
      <c r="V243" s="95">
        <v>3</v>
      </c>
      <c r="W243" s="96"/>
      <c r="X243" s="96"/>
      <c r="Y243" s="96"/>
      <c r="Z243" s="23"/>
      <c r="AA243" s="23">
        <f t="shared" si="3"/>
        <v>0</v>
      </c>
      <c r="AB243" s="23"/>
    </row>
    <row r="244" spans="2:28" ht="14.4" customHeight="1">
      <c r="B244" s="93" t="s">
        <v>253</v>
      </c>
      <c r="C244" s="103"/>
      <c r="D244" s="103"/>
      <c r="E244" s="94"/>
      <c r="F244" s="104" t="s">
        <v>146</v>
      </c>
      <c r="G244" s="105"/>
      <c r="H244" s="106"/>
      <c r="I244" s="90" t="s">
        <v>147</v>
      </c>
      <c r="J244" s="91"/>
      <c r="K244" s="91"/>
      <c r="L244" s="91"/>
      <c r="M244" s="91"/>
      <c r="N244" s="91"/>
      <c r="O244" s="91"/>
      <c r="P244" s="91"/>
      <c r="Q244" s="92"/>
      <c r="R244" s="104" t="s">
        <v>42</v>
      </c>
      <c r="S244" s="106"/>
      <c r="T244" s="84"/>
      <c r="U244" s="86"/>
      <c r="V244" s="107"/>
      <c r="W244" s="108"/>
      <c r="X244" s="108"/>
      <c r="Y244" s="108"/>
      <c r="Z244" s="23"/>
      <c r="AA244" s="23">
        <f t="shared" si="3"/>
        <v>0</v>
      </c>
      <c r="AB244" s="23"/>
    </row>
    <row r="245" spans="2:28">
      <c r="B245" s="93"/>
      <c r="C245" s="103"/>
      <c r="D245" s="103"/>
      <c r="E245" s="94"/>
      <c r="F245" s="104"/>
      <c r="G245" s="105"/>
      <c r="H245" s="106"/>
      <c r="I245" s="90" t="s">
        <v>254</v>
      </c>
      <c r="J245" s="91"/>
      <c r="K245" s="91"/>
      <c r="L245" s="91"/>
      <c r="M245" s="91"/>
      <c r="N245" s="91"/>
      <c r="O245" s="91"/>
      <c r="P245" s="91"/>
      <c r="Q245" s="92"/>
      <c r="R245" s="104" t="s">
        <v>42</v>
      </c>
      <c r="S245" s="106"/>
      <c r="T245" s="112">
        <v>0.88</v>
      </c>
      <c r="U245" s="113"/>
      <c r="V245" s="81"/>
      <c r="W245" s="82"/>
      <c r="X245" s="82"/>
      <c r="Y245" s="82"/>
      <c r="Z245" s="23"/>
      <c r="AA245" s="23">
        <f t="shared" si="3"/>
        <v>0</v>
      </c>
      <c r="AB245" s="23"/>
    </row>
    <row r="246" spans="2:28">
      <c r="B246" s="84"/>
      <c r="C246" s="85"/>
      <c r="D246" s="85"/>
      <c r="E246" s="86"/>
      <c r="F246" s="87"/>
      <c r="G246" s="88"/>
      <c r="H246" s="89"/>
      <c r="I246" s="90"/>
      <c r="J246" s="91"/>
      <c r="K246" s="91"/>
      <c r="L246" s="91"/>
      <c r="M246" s="91"/>
      <c r="N246" s="91"/>
      <c r="O246" s="91"/>
      <c r="P246" s="91"/>
      <c r="Q246" s="92"/>
      <c r="R246" s="87"/>
      <c r="S246" s="89"/>
      <c r="T246" s="93" t="s">
        <v>31</v>
      </c>
      <c r="U246" s="94"/>
      <c r="V246" s="95">
        <v>0.88</v>
      </c>
      <c r="W246" s="96"/>
      <c r="X246" s="96"/>
      <c r="Y246" s="96"/>
      <c r="Z246" s="23"/>
      <c r="AA246" s="23">
        <f t="shared" si="3"/>
        <v>0</v>
      </c>
      <c r="AB246" s="23"/>
    </row>
    <row r="247" spans="2:28" ht="14.4" customHeight="1">
      <c r="B247" s="93" t="s">
        <v>255</v>
      </c>
      <c r="C247" s="103"/>
      <c r="D247" s="103"/>
      <c r="E247" s="94"/>
      <c r="F247" s="104" t="s">
        <v>150</v>
      </c>
      <c r="G247" s="105"/>
      <c r="H247" s="106"/>
      <c r="I247" s="90" t="s">
        <v>151</v>
      </c>
      <c r="J247" s="91"/>
      <c r="K247" s="91"/>
      <c r="L247" s="91"/>
      <c r="M247" s="91"/>
      <c r="N247" s="91"/>
      <c r="O247" s="91"/>
      <c r="P247" s="91"/>
      <c r="Q247" s="92"/>
      <c r="R247" s="104" t="s">
        <v>42</v>
      </c>
      <c r="S247" s="106"/>
      <c r="T247" s="84"/>
      <c r="U247" s="86"/>
      <c r="V247" s="107"/>
      <c r="W247" s="108"/>
      <c r="X247" s="108"/>
      <c r="Y247" s="108"/>
      <c r="Z247" s="23"/>
      <c r="AA247" s="23">
        <f t="shared" si="3"/>
        <v>0</v>
      </c>
      <c r="AB247" s="23"/>
    </row>
    <row r="248" spans="2:28">
      <c r="B248" s="93"/>
      <c r="C248" s="103"/>
      <c r="D248" s="103"/>
      <c r="E248" s="94"/>
      <c r="F248" s="104"/>
      <c r="G248" s="105"/>
      <c r="H248" s="106"/>
      <c r="I248" s="90" t="s">
        <v>256</v>
      </c>
      <c r="J248" s="91"/>
      <c r="K248" s="91"/>
      <c r="L248" s="91"/>
      <c r="M248" s="91"/>
      <c r="N248" s="91"/>
      <c r="O248" s="91"/>
      <c r="P248" s="91"/>
      <c r="Q248" s="92"/>
      <c r="R248" s="104" t="s">
        <v>42</v>
      </c>
      <c r="S248" s="106"/>
      <c r="T248" s="112">
        <v>1.89</v>
      </c>
      <c r="U248" s="113"/>
      <c r="V248" s="81"/>
      <c r="W248" s="82"/>
      <c r="X248" s="82"/>
      <c r="Y248" s="82"/>
      <c r="Z248" s="23"/>
      <c r="AA248" s="23">
        <f t="shared" si="3"/>
        <v>0</v>
      </c>
      <c r="AB248" s="23"/>
    </row>
    <row r="249" spans="2:28">
      <c r="B249" s="84"/>
      <c r="C249" s="85"/>
      <c r="D249" s="85"/>
      <c r="E249" s="86"/>
      <c r="F249" s="87"/>
      <c r="G249" s="88"/>
      <c r="H249" s="89"/>
      <c r="I249" s="90"/>
      <c r="J249" s="91"/>
      <c r="K249" s="91"/>
      <c r="L249" s="91"/>
      <c r="M249" s="91"/>
      <c r="N249" s="91"/>
      <c r="O249" s="91"/>
      <c r="P249" s="91"/>
      <c r="Q249" s="92"/>
      <c r="R249" s="87"/>
      <c r="S249" s="89"/>
      <c r="T249" s="93" t="s">
        <v>31</v>
      </c>
      <c r="U249" s="94"/>
      <c r="V249" s="95">
        <v>1.89</v>
      </c>
      <c r="W249" s="96"/>
      <c r="X249" s="96"/>
      <c r="Y249" s="96"/>
      <c r="Z249" s="23"/>
      <c r="AA249" s="23">
        <f t="shared" si="3"/>
        <v>0</v>
      </c>
      <c r="AB249" s="23"/>
    </row>
    <row r="250" spans="2:28" ht="14.4" customHeight="1">
      <c r="B250" s="81" t="s">
        <v>10</v>
      </c>
      <c r="C250" s="82"/>
      <c r="D250" s="82"/>
      <c r="E250" s="83"/>
      <c r="F250" s="98" t="s">
        <v>48</v>
      </c>
      <c r="G250" s="99"/>
      <c r="H250" s="100"/>
      <c r="I250" s="101" t="s">
        <v>257</v>
      </c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23"/>
      <c r="AA250" s="23">
        <f t="shared" si="3"/>
        <v>0</v>
      </c>
      <c r="AB250" s="23"/>
    </row>
    <row r="251" spans="2:28" ht="14.4" customHeight="1">
      <c r="B251" s="93" t="s">
        <v>258</v>
      </c>
      <c r="C251" s="103"/>
      <c r="D251" s="103"/>
      <c r="E251" s="94"/>
      <c r="F251" s="104" t="s">
        <v>90</v>
      </c>
      <c r="G251" s="105"/>
      <c r="H251" s="106"/>
      <c r="I251" s="90" t="s">
        <v>91</v>
      </c>
      <c r="J251" s="91"/>
      <c r="K251" s="91"/>
      <c r="L251" s="91"/>
      <c r="M251" s="91"/>
      <c r="N251" s="91"/>
      <c r="O251" s="91"/>
      <c r="P251" s="91"/>
      <c r="Q251" s="92"/>
      <c r="R251" s="104" t="s">
        <v>42</v>
      </c>
      <c r="S251" s="106"/>
      <c r="T251" s="84"/>
      <c r="U251" s="86"/>
      <c r="V251" s="107"/>
      <c r="W251" s="108"/>
      <c r="X251" s="108"/>
      <c r="Y251" s="108"/>
      <c r="Z251" s="23"/>
      <c r="AA251" s="23">
        <f t="shared" si="3"/>
        <v>0</v>
      </c>
      <c r="AB251" s="23"/>
    </row>
    <row r="252" spans="2:28">
      <c r="B252" s="93"/>
      <c r="C252" s="103"/>
      <c r="D252" s="103"/>
      <c r="E252" s="94"/>
      <c r="F252" s="104"/>
      <c r="G252" s="105"/>
      <c r="H252" s="106"/>
      <c r="I252" s="109">
        <v>9</v>
      </c>
      <c r="J252" s="110"/>
      <c r="K252" s="110"/>
      <c r="L252" s="110"/>
      <c r="M252" s="110"/>
      <c r="N252" s="110"/>
      <c r="O252" s="110"/>
      <c r="P252" s="110"/>
      <c r="Q252" s="111"/>
      <c r="R252" s="104" t="s">
        <v>42</v>
      </c>
      <c r="S252" s="106"/>
      <c r="T252" s="112">
        <v>9</v>
      </c>
      <c r="U252" s="113"/>
      <c r="V252" s="81"/>
      <c r="W252" s="82"/>
      <c r="X252" s="82"/>
      <c r="Y252" s="82"/>
      <c r="Z252" s="23"/>
      <c r="AA252" s="23">
        <f t="shared" si="3"/>
        <v>0</v>
      </c>
      <c r="AB252" s="23"/>
    </row>
    <row r="253" spans="2:28">
      <c r="B253" s="84"/>
      <c r="C253" s="85"/>
      <c r="D253" s="85"/>
      <c r="E253" s="86"/>
      <c r="F253" s="87"/>
      <c r="G253" s="88"/>
      <c r="H253" s="89"/>
      <c r="I253" s="90"/>
      <c r="J253" s="91"/>
      <c r="K253" s="91"/>
      <c r="L253" s="91"/>
      <c r="M253" s="91"/>
      <c r="N253" s="91"/>
      <c r="O253" s="91"/>
      <c r="P253" s="91"/>
      <c r="Q253" s="92"/>
      <c r="R253" s="87"/>
      <c r="S253" s="89"/>
      <c r="T253" s="93" t="s">
        <v>31</v>
      </c>
      <c r="U253" s="94"/>
      <c r="V253" s="95">
        <v>9</v>
      </c>
      <c r="W253" s="96"/>
      <c r="X253" s="96"/>
      <c r="Y253" s="96"/>
      <c r="Z253" s="23"/>
      <c r="AA253" s="23">
        <f t="shared" si="3"/>
        <v>0</v>
      </c>
      <c r="AB253" s="23"/>
    </row>
    <row r="254" spans="2:28" ht="14.4" customHeight="1">
      <c r="B254" s="93" t="s">
        <v>259</v>
      </c>
      <c r="C254" s="103"/>
      <c r="D254" s="103"/>
      <c r="E254" s="94"/>
      <c r="F254" s="104" t="s">
        <v>55</v>
      </c>
      <c r="G254" s="105"/>
      <c r="H254" s="106"/>
      <c r="I254" s="90" t="s">
        <v>260</v>
      </c>
      <c r="J254" s="91"/>
      <c r="K254" s="91"/>
      <c r="L254" s="91"/>
      <c r="M254" s="91"/>
      <c r="N254" s="91"/>
      <c r="O254" s="91"/>
      <c r="P254" s="91"/>
      <c r="Q254" s="92"/>
      <c r="R254" s="104" t="s">
        <v>42</v>
      </c>
      <c r="S254" s="106"/>
      <c r="T254" s="84"/>
      <c r="U254" s="86"/>
      <c r="V254" s="107"/>
      <c r="W254" s="108"/>
      <c r="X254" s="108"/>
      <c r="Y254" s="108"/>
      <c r="Z254" s="23"/>
      <c r="AA254" s="23">
        <f t="shared" si="3"/>
        <v>0</v>
      </c>
      <c r="AB254" s="23"/>
    </row>
    <row r="255" spans="2:28">
      <c r="B255" s="93"/>
      <c r="C255" s="103"/>
      <c r="D255" s="103"/>
      <c r="E255" s="94"/>
      <c r="F255" s="104"/>
      <c r="G255" s="105"/>
      <c r="H255" s="106"/>
      <c r="I255" s="109">
        <v>0.98</v>
      </c>
      <c r="J255" s="110"/>
      <c r="K255" s="110"/>
      <c r="L255" s="110"/>
      <c r="M255" s="110"/>
      <c r="N255" s="110"/>
      <c r="O255" s="110"/>
      <c r="P255" s="110"/>
      <c r="Q255" s="111"/>
      <c r="R255" s="104" t="s">
        <v>42</v>
      </c>
      <c r="S255" s="106"/>
      <c r="T255" s="112">
        <v>0.98</v>
      </c>
      <c r="U255" s="113"/>
      <c r="V255" s="81"/>
      <c r="W255" s="82"/>
      <c r="X255" s="82"/>
      <c r="Y255" s="82"/>
      <c r="Z255" s="23"/>
      <c r="AA255" s="23">
        <f t="shared" si="3"/>
        <v>0</v>
      </c>
      <c r="AB255" s="23"/>
    </row>
    <row r="256" spans="2:28">
      <c r="B256" s="84"/>
      <c r="C256" s="85"/>
      <c r="D256" s="85"/>
      <c r="E256" s="86"/>
      <c r="F256" s="87"/>
      <c r="G256" s="88"/>
      <c r="H256" s="89"/>
      <c r="I256" s="90"/>
      <c r="J256" s="91"/>
      <c r="K256" s="91"/>
      <c r="L256" s="91"/>
      <c r="M256" s="91"/>
      <c r="N256" s="91"/>
      <c r="O256" s="91"/>
      <c r="P256" s="91"/>
      <c r="Q256" s="92"/>
      <c r="R256" s="87"/>
      <c r="S256" s="89"/>
      <c r="T256" s="93" t="s">
        <v>31</v>
      </c>
      <c r="U256" s="94"/>
      <c r="V256" s="95">
        <v>0.98</v>
      </c>
      <c r="W256" s="96"/>
      <c r="X256" s="96"/>
      <c r="Y256" s="96"/>
      <c r="Z256" s="23"/>
      <c r="AA256" s="23">
        <f t="shared" si="3"/>
        <v>0</v>
      </c>
      <c r="AB256" s="23"/>
    </row>
    <row r="257" spans="2:28" ht="14.4" customHeight="1">
      <c r="B257" s="93" t="s">
        <v>261</v>
      </c>
      <c r="C257" s="103"/>
      <c r="D257" s="103"/>
      <c r="E257" s="94"/>
      <c r="F257" s="104" t="s">
        <v>262</v>
      </c>
      <c r="G257" s="105"/>
      <c r="H257" s="106"/>
      <c r="I257" s="90" t="s">
        <v>263</v>
      </c>
      <c r="J257" s="91"/>
      <c r="K257" s="91"/>
      <c r="L257" s="91"/>
      <c r="M257" s="91"/>
      <c r="N257" s="91"/>
      <c r="O257" s="91"/>
      <c r="P257" s="91"/>
      <c r="Q257" s="92"/>
      <c r="R257" s="104" t="s">
        <v>25</v>
      </c>
      <c r="S257" s="106"/>
      <c r="T257" s="84"/>
      <c r="U257" s="86"/>
      <c r="V257" s="107"/>
      <c r="W257" s="108"/>
      <c r="X257" s="108"/>
      <c r="Y257" s="108"/>
      <c r="Z257" s="23"/>
      <c r="AA257" s="23">
        <f t="shared" si="3"/>
        <v>0</v>
      </c>
      <c r="AB257" s="23"/>
    </row>
    <row r="258" spans="2:28">
      <c r="B258" s="93"/>
      <c r="C258" s="103"/>
      <c r="D258" s="103"/>
      <c r="E258" s="94"/>
      <c r="F258" s="104"/>
      <c r="G258" s="105"/>
      <c r="H258" s="106"/>
      <c r="I258" s="109">
        <v>1</v>
      </c>
      <c r="J258" s="110"/>
      <c r="K258" s="110"/>
      <c r="L258" s="110"/>
      <c r="M258" s="110"/>
      <c r="N258" s="110"/>
      <c r="O258" s="110"/>
      <c r="P258" s="110"/>
      <c r="Q258" s="111"/>
      <c r="R258" s="104" t="s">
        <v>25</v>
      </c>
      <c r="S258" s="106"/>
      <c r="T258" s="112">
        <v>1</v>
      </c>
      <c r="U258" s="113"/>
      <c r="V258" s="81"/>
      <c r="W258" s="82"/>
      <c r="X258" s="82"/>
      <c r="Y258" s="82"/>
      <c r="Z258" s="23"/>
      <c r="AA258" s="23">
        <f t="shared" si="3"/>
        <v>0</v>
      </c>
      <c r="AB258" s="23"/>
    </row>
    <row r="259" spans="2:28">
      <c r="B259" s="84"/>
      <c r="C259" s="85"/>
      <c r="D259" s="85"/>
      <c r="E259" s="86"/>
      <c r="F259" s="87"/>
      <c r="G259" s="88"/>
      <c r="H259" s="89"/>
      <c r="I259" s="90"/>
      <c r="J259" s="91"/>
      <c r="K259" s="91"/>
      <c r="L259" s="91"/>
      <c r="M259" s="91"/>
      <c r="N259" s="91"/>
      <c r="O259" s="91"/>
      <c r="P259" s="91"/>
      <c r="Q259" s="92"/>
      <c r="R259" s="87"/>
      <c r="S259" s="89"/>
      <c r="T259" s="93" t="s">
        <v>31</v>
      </c>
      <c r="U259" s="94"/>
      <c r="V259" s="95">
        <v>1</v>
      </c>
      <c r="W259" s="96"/>
      <c r="X259" s="96"/>
      <c r="Y259" s="96"/>
      <c r="Z259" s="23"/>
      <c r="AA259" s="23">
        <f t="shared" si="3"/>
        <v>0</v>
      </c>
      <c r="AB259" s="23"/>
    </row>
    <row r="260" spans="2:28" ht="14.4" customHeight="1">
      <c r="B260" s="93" t="s">
        <v>264</v>
      </c>
      <c r="C260" s="103"/>
      <c r="D260" s="103"/>
      <c r="E260" s="94"/>
      <c r="F260" s="104" t="s">
        <v>61</v>
      </c>
      <c r="G260" s="105"/>
      <c r="H260" s="106"/>
      <c r="I260" s="90" t="s">
        <v>62</v>
      </c>
      <c r="J260" s="91"/>
      <c r="K260" s="91"/>
      <c r="L260" s="91"/>
      <c r="M260" s="91"/>
      <c r="N260" s="91"/>
      <c r="O260" s="91"/>
      <c r="P260" s="91"/>
      <c r="Q260" s="92"/>
      <c r="R260" s="104" t="s">
        <v>63</v>
      </c>
      <c r="S260" s="106"/>
      <c r="T260" s="84"/>
      <c r="U260" s="86"/>
      <c r="V260" s="107"/>
      <c r="W260" s="108"/>
      <c r="X260" s="108"/>
      <c r="Y260" s="108"/>
      <c r="Z260" s="23"/>
      <c r="AA260" s="23">
        <f t="shared" si="3"/>
        <v>0</v>
      </c>
      <c r="AB260" s="23"/>
    </row>
    <row r="261" spans="2:28" ht="14.4" customHeight="1">
      <c r="B261" s="93"/>
      <c r="C261" s="103"/>
      <c r="D261" s="103"/>
      <c r="E261" s="94"/>
      <c r="F261" s="104"/>
      <c r="G261" s="105"/>
      <c r="H261" s="106"/>
      <c r="I261" s="90" t="s">
        <v>265</v>
      </c>
      <c r="J261" s="91"/>
      <c r="K261" s="91"/>
      <c r="L261" s="91"/>
      <c r="M261" s="91"/>
      <c r="N261" s="91"/>
      <c r="O261" s="91"/>
      <c r="P261" s="91"/>
      <c r="Q261" s="92"/>
      <c r="R261" s="104" t="s">
        <v>63</v>
      </c>
      <c r="S261" s="106"/>
      <c r="T261" s="112">
        <v>11.07</v>
      </c>
      <c r="U261" s="113"/>
      <c r="V261" s="81"/>
      <c r="W261" s="82"/>
      <c r="X261" s="82"/>
      <c r="Y261" s="82"/>
      <c r="Z261" s="23"/>
      <c r="AA261" s="23">
        <f t="shared" si="3"/>
        <v>0</v>
      </c>
      <c r="AB261" s="23"/>
    </row>
    <row r="262" spans="2:28">
      <c r="B262" s="84"/>
      <c r="C262" s="85"/>
      <c r="D262" s="85"/>
      <c r="E262" s="86"/>
      <c r="F262" s="87"/>
      <c r="G262" s="88"/>
      <c r="H262" s="89"/>
      <c r="I262" s="90"/>
      <c r="J262" s="91"/>
      <c r="K262" s="91"/>
      <c r="L262" s="91"/>
      <c r="M262" s="91"/>
      <c r="N262" s="91"/>
      <c r="O262" s="91"/>
      <c r="P262" s="91"/>
      <c r="Q262" s="92"/>
      <c r="R262" s="87"/>
      <c r="S262" s="89"/>
      <c r="T262" s="93" t="s">
        <v>31</v>
      </c>
      <c r="U262" s="94"/>
      <c r="V262" s="95">
        <v>11.07</v>
      </c>
      <c r="W262" s="96"/>
      <c r="X262" s="96"/>
      <c r="Y262" s="96"/>
      <c r="Z262" s="23"/>
      <c r="AA262" s="23">
        <f t="shared" si="3"/>
        <v>0</v>
      </c>
      <c r="AB262" s="23"/>
    </row>
    <row r="263" spans="2:28" ht="14.4" customHeight="1">
      <c r="B263" s="93" t="s">
        <v>266</v>
      </c>
      <c r="C263" s="103"/>
      <c r="D263" s="103"/>
      <c r="E263" s="94"/>
      <c r="F263" s="104" t="s">
        <v>70</v>
      </c>
      <c r="G263" s="105"/>
      <c r="H263" s="106"/>
      <c r="I263" s="90" t="s">
        <v>267</v>
      </c>
      <c r="J263" s="91"/>
      <c r="K263" s="91"/>
      <c r="L263" s="91"/>
      <c r="M263" s="91"/>
      <c r="N263" s="91"/>
      <c r="O263" s="91"/>
      <c r="P263" s="91"/>
      <c r="Q263" s="92"/>
      <c r="R263" s="104" t="s">
        <v>63</v>
      </c>
      <c r="S263" s="106"/>
      <c r="T263" s="84"/>
      <c r="U263" s="86"/>
      <c r="V263" s="107"/>
      <c r="W263" s="108"/>
      <c r="X263" s="108"/>
      <c r="Y263" s="108"/>
      <c r="Z263" s="23"/>
      <c r="AA263" s="23">
        <f t="shared" si="3"/>
        <v>0</v>
      </c>
      <c r="AB263" s="23"/>
    </row>
    <row r="264" spans="2:28" ht="14.4" customHeight="1">
      <c r="B264" s="93"/>
      <c r="C264" s="103"/>
      <c r="D264" s="103"/>
      <c r="E264" s="94"/>
      <c r="F264" s="104"/>
      <c r="G264" s="105"/>
      <c r="H264" s="106"/>
      <c r="I264" s="90" t="s">
        <v>268</v>
      </c>
      <c r="J264" s="91"/>
      <c r="K264" s="91"/>
      <c r="L264" s="91"/>
      <c r="M264" s="91"/>
      <c r="N264" s="91"/>
      <c r="O264" s="91"/>
      <c r="P264" s="91"/>
      <c r="Q264" s="92"/>
      <c r="R264" s="104" t="s">
        <v>63</v>
      </c>
      <c r="S264" s="106"/>
      <c r="T264" s="112">
        <v>1.137</v>
      </c>
      <c r="U264" s="113"/>
      <c r="V264" s="81"/>
      <c r="W264" s="82"/>
      <c r="X264" s="82"/>
      <c r="Y264" s="82"/>
      <c r="Z264" s="23"/>
      <c r="AA264" s="23">
        <f t="shared" ref="AA264:AA294" si="4">V264*Z264</f>
        <v>0</v>
      </c>
      <c r="AB264" s="23"/>
    </row>
    <row r="265" spans="2:28">
      <c r="B265" s="84"/>
      <c r="C265" s="85"/>
      <c r="D265" s="85"/>
      <c r="E265" s="86"/>
      <c r="F265" s="87"/>
      <c r="G265" s="88"/>
      <c r="H265" s="89"/>
      <c r="I265" s="90"/>
      <c r="J265" s="91"/>
      <c r="K265" s="91"/>
      <c r="L265" s="91"/>
      <c r="M265" s="91"/>
      <c r="N265" s="91"/>
      <c r="O265" s="91"/>
      <c r="P265" s="91"/>
      <c r="Q265" s="92"/>
      <c r="R265" s="87"/>
      <c r="S265" s="89"/>
      <c r="T265" s="93" t="s">
        <v>31</v>
      </c>
      <c r="U265" s="94"/>
      <c r="V265" s="95">
        <v>1.137</v>
      </c>
      <c r="W265" s="96"/>
      <c r="X265" s="96"/>
      <c r="Y265" s="96"/>
      <c r="Z265" s="23"/>
      <c r="AA265" s="23">
        <f t="shared" si="4"/>
        <v>0</v>
      </c>
      <c r="AB265" s="23"/>
    </row>
    <row r="266" spans="2:28" ht="14.4" customHeight="1">
      <c r="B266" s="93" t="s">
        <v>269</v>
      </c>
      <c r="C266" s="103"/>
      <c r="D266" s="103"/>
      <c r="E266" s="94"/>
      <c r="F266" s="104" t="s">
        <v>140</v>
      </c>
      <c r="G266" s="105"/>
      <c r="H266" s="106"/>
      <c r="I266" s="90" t="s">
        <v>141</v>
      </c>
      <c r="J266" s="91"/>
      <c r="K266" s="91"/>
      <c r="L266" s="91"/>
      <c r="M266" s="91"/>
      <c r="N266" s="91"/>
      <c r="O266" s="91"/>
      <c r="P266" s="91"/>
      <c r="Q266" s="92"/>
      <c r="R266" s="104" t="s">
        <v>42</v>
      </c>
      <c r="S266" s="106"/>
      <c r="T266" s="84"/>
      <c r="U266" s="86"/>
      <c r="V266" s="107"/>
      <c r="W266" s="108"/>
      <c r="X266" s="108"/>
      <c r="Y266" s="108"/>
      <c r="Z266" s="23"/>
      <c r="AA266" s="23">
        <f t="shared" si="4"/>
        <v>0</v>
      </c>
      <c r="AB266" s="23"/>
    </row>
    <row r="267" spans="2:28">
      <c r="B267" s="93"/>
      <c r="C267" s="103"/>
      <c r="D267" s="103"/>
      <c r="E267" s="94"/>
      <c r="F267" s="104"/>
      <c r="G267" s="105"/>
      <c r="H267" s="106"/>
      <c r="I267" s="90" t="s">
        <v>270</v>
      </c>
      <c r="J267" s="91"/>
      <c r="K267" s="91"/>
      <c r="L267" s="91"/>
      <c r="M267" s="91"/>
      <c r="N267" s="91"/>
      <c r="O267" s="91"/>
      <c r="P267" s="91"/>
      <c r="Q267" s="92"/>
      <c r="R267" s="104" t="s">
        <v>42</v>
      </c>
      <c r="S267" s="106"/>
      <c r="T267" s="112">
        <v>9</v>
      </c>
      <c r="U267" s="113"/>
      <c r="V267" s="81"/>
      <c r="W267" s="82"/>
      <c r="X267" s="82"/>
      <c r="Y267" s="82"/>
      <c r="Z267" s="23"/>
      <c r="AA267" s="23">
        <f t="shared" si="4"/>
        <v>0</v>
      </c>
      <c r="AB267" s="23"/>
    </row>
    <row r="268" spans="2:28">
      <c r="B268" s="84"/>
      <c r="C268" s="85"/>
      <c r="D268" s="85"/>
      <c r="E268" s="86"/>
      <c r="F268" s="87"/>
      <c r="G268" s="88"/>
      <c r="H268" s="89"/>
      <c r="I268" s="90"/>
      <c r="J268" s="91"/>
      <c r="K268" s="91"/>
      <c r="L268" s="91"/>
      <c r="M268" s="91"/>
      <c r="N268" s="91"/>
      <c r="O268" s="91"/>
      <c r="P268" s="91"/>
      <c r="Q268" s="92"/>
      <c r="R268" s="87"/>
      <c r="S268" s="89"/>
      <c r="T268" s="93" t="s">
        <v>31</v>
      </c>
      <c r="U268" s="94"/>
      <c r="V268" s="95">
        <v>9</v>
      </c>
      <c r="W268" s="96"/>
      <c r="X268" s="96"/>
      <c r="Y268" s="96"/>
      <c r="Z268" s="23"/>
      <c r="AA268" s="23">
        <f t="shared" si="4"/>
        <v>0</v>
      </c>
      <c r="AB268" s="23"/>
    </row>
    <row r="269" spans="2:28" ht="14.4" customHeight="1">
      <c r="B269" s="93" t="s">
        <v>271</v>
      </c>
      <c r="C269" s="103"/>
      <c r="D269" s="103"/>
      <c r="E269" s="94"/>
      <c r="F269" s="104" t="s">
        <v>82</v>
      </c>
      <c r="G269" s="105"/>
      <c r="H269" s="106"/>
      <c r="I269" s="90" t="s">
        <v>83</v>
      </c>
      <c r="J269" s="91"/>
      <c r="K269" s="91"/>
      <c r="L269" s="91"/>
      <c r="M269" s="91"/>
      <c r="N269" s="91"/>
      <c r="O269" s="91"/>
      <c r="P269" s="91"/>
      <c r="Q269" s="92"/>
      <c r="R269" s="104" t="s">
        <v>42</v>
      </c>
      <c r="S269" s="106"/>
      <c r="T269" s="84"/>
      <c r="U269" s="86"/>
      <c r="V269" s="107"/>
      <c r="W269" s="108"/>
      <c r="X269" s="108"/>
      <c r="Y269" s="108"/>
      <c r="Z269" s="23"/>
      <c r="AA269" s="23">
        <f t="shared" si="4"/>
        <v>0</v>
      </c>
      <c r="AB269" s="23"/>
    </row>
    <row r="270" spans="2:28">
      <c r="B270" s="93"/>
      <c r="C270" s="103"/>
      <c r="D270" s="103"/>
      <c r="E270" s="94"/>
      <c r="F270" s="104"/>
      <c r="G270" s="105"/>
      <c r="H270" s="106"/>
      <c r="I270" s="90" t="s">
        <v>272</v>
      </c>
      <c r="J270" s="91"/>
      <c r="K270" s="91"/>
      <c r="L270" s="91"/>
      <c r="M270" s="91"/>
      <c r="N270" s="91"/>
      <c r="O270" s="91"/>
      <c r="P270" s="91"/>
      <c r="Q270" s="92"/>
      <c r="R270" s="104" t="s">
        <v>42</v>
      </c>
      <c r="S270" s="106"/>
      <c r="T270" s="112">
        <v>0.98</v>
      </c>
      <c r="U270" s="113"/>
      <c r="V270" s="81"/>
      <c r="W270" s="82"/>
      <c r="X270" s="82"/>
      <c r="Y270" s="82"/>
      <c r="Z270" s="23"/>
      <c r="AA270" s="23">
        <f t="shared" si="4"/>
        <v>0</v>
      </c>
      <c r="AB270" s="23"/>
    </row>
    <row r="271" spans="2:28">
      <c r="B271" s="84"/>
      <c r="C271" s="85"/>
      <c r="D271" s="85"/>
      <c r="E271" s="86"/>
      <c r="F271" s="87"/>
      <c r="G271" s="88"/>
      <c r="H271" s="89"/>
      <c r="I271" s="90"/>
      <c r="J271" s="91"/>
      <c r="K271" s="91"/>
      <c r="L271" s="91"/>
      <c r="M271" s="91"/>
      <c r="N271" s="91"/>
      <c r="O271" s="91"/>
      <c r="P271" s="91"/>
      <c r="Q271" s="92"/>
      <c r="R271" s="87"/>
      <c r="S271" s="89"/>
      <c r="T271" s="93" t="s">
        <v>31</v>
      </c>
      <c r="U271" s="94"/>
      <c r="V271" s="95">
        <v>0.98</v>
      </c>
      <c r="W271" s="96"/>
      <c r="X271" s="96"/>
      <c r="Y271" s="96"/>
      <c r="Z271" s="23"/>
      <c r="AA271" s="23">
        <f t="shared" si="4"/>
        <v>0</v>
      </c>
      <c r="AB271" s="23"/>
    </row>
    <row r="272" spans="2:28" ht="14.4" customHeight="1">
      <c r="B272" s="81" t="s">
        <v>11</v>
      </c>
      <c r="C272" s="82"/>
      <c r="D272" s="82"/>
      <c r="E272" s="83"/>
      <c r="F272" s="98" t="s">
        <v>48</v>
      </c>
      <c r="G272" s="99"/>
      <c r="H272" s="100"/>
      <c r="I272" s="101" t="s">
        <v>273</v>
      </c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23"/>
      <c r="AA272" s="23">
        <f t="shared" si="4"/>
        <v>0</v>
      </c>
      <c r="AB272" s="23"/>
    </row>
    <row r="273" spans="2:28" ht="14.4" customHeight="1">
      <c r="B273" s="93" t="s">
        <v>274</v>
      </c>
      <c r="C273" s="103"/>
      <c r="D273" s="103"/>
      <c r="E273" s="94"/>
      <c r="F273" s="104" t="s">
        <v>275</v>
      </c>
      <c r="G273" s="105"/>
      <c r="H273" s="106"/>
      <c r="I273" s="90" t="s">
        <v>276</v>
      </c>
      <c r="J273" s="91"/>
      <c r="K273" s="91"/>
      <c r="L273" s="91"/>
      <c r="M273" s="91"/>
      <c r="N273" s="91"/>
      <c r="O273" s="91"/>
      <c r="P273" s="91"/>
      <c r="Q273" s="92"/>
      <c r="R273" s="104" t="s">
        <v>25</v>
      </c>
      <c r="S273" s="106"/>
      <c r="T273" s="84"/>
      <c r="U273" s="86"/>
      <c r="V273" s="107"/>
      <c r="W273" s="108"/>
      <c r="X273" s="108"/>
      <c r="Y273" s="108"/>
      <c r="Z273" s="23"/>
      <c r="AA273" s="23">
        <f t="shared" si="4"/>
        <v>0</v>
      </c>
      <c r="AB273" s="23"/>
    </row>
    <row r="274" spans="2:28">
      <c r="B274" s="93"/>
      <c r="C274" s="103"/>
      <c r="D274" s="103"/>
      <c r="E274" s="94"/>
      <c r="F274" s="104"/>
      <c r="G274" s="105"/>
      <c r="H274" s="106"/>
      <c r="I274" s="109">
        <v>7</v>
      </c>
      <c r="J274" s="110"/>
      <c r="K274" s="110"/>
      <c r="L274" s="110"/>
      <c r="M274" s="110"/>
      <c r="N274" s="110"/>
      <c r="O274" s="110"/>
      <c r="P274" s="110"/>
      <c r="Q274" s="111"/>
      <c r="R274" s="104" t="s">
        <v>25</v>
      </c>
      <c r="S274" s="106"/>
      <c r="T274" s="112">
        <v>7</v>
      </c>
      <c r="U274" s="113"/>
      <c r="V274" s="81"/>
      <c r="W274" s="82"/>
      <c r="X274" s="82"/>
      <c r="Y274" s="82"/>
      <c r="Z274" s="23"/>
      <c r="AA274" s="23">
        <f t="shared" si="4"/>
        <v>0</v>
      </c>
      <c r="AB274" s="23"/>
    </row>
    <row r="275" spans="2:28">
      <c r="B275" s="84"/>
      <c r="C275" s="85"/>
      <c r="D275" s="85"/>
      <c r="E275" s="86"/>
      <c r="F275" s="87"/>
      <c r="G275" s="88"/>
      <c r="H275" s="89"/>
      <c r="I275" s="90"/>
      <c r="J275" s="91"/>
      <c r="K275" s="91"/>
      <c r="L275" s="91"/>
      <c r="M275" s="91"/>
      <c r="N275" s="91"/>
      <c r="O275" s="91"/>
      <c r="P275" s="91"/>
      <c r="Q275" s="92"/>
      <c r="R275" s="87"/>
      <c r="S275" s="89"/>
      <c r="T275" s="93" t="s">
        <v>31</v>
      </c>
      <c r="U275" s="94"/>
      <c r="V275" s="95">
        <v>7</v>
      </c>
      <c r="W275" s="96"/>
      <c r="X275" s="96"/>
      <c r="Y275" s="96"/>
      <c r="Z275" s="23"/>
      <c r="AA275" s="23">
        <f t="shared" si="4"/>
        <v>0</v>
      </c>
      <c r="AB275" s="23"/>
    </row>
    <row r="276" spans="2:28" ht="14.4" customHeight="1">
      <c r="B276" s="93" t="s">
        <v>277</v>
      </c>
      <c r="C276" s="103"/>
      <c r="D276" s="103"/>
      <c r="E276" s="94"/>
      <c r="F276" s="104" t="s">
        <v>278</v>
      </c>
      <c r="G276" s="105"/>
      <c r="H276" s="106"/>
      <c r="I276" s="90" t="s">
        <v>279</v>
      </c>
      <c r="J276" s="91"/>
      <c r="K276" s="91"/>
      <c r="L276" s="91"/>
      <c r="M276" s="91"/>
      <c r="N276" s="91"/>
      <c r="O276" s="91"/>
      <c r="P276" s="91"/>
      <c r="Q276" s="92"/>
      <c r="R276" s="104" t="s">
        <v>25</v>
      </c>
      <c r="S276" s="106"/>
      <c r="T276" s="84"/>
      <c r="U276" s="86"/>
      <c r="V276" s="107"/>
      <c r="W276" s="108"/>
      <c r="X276" s="108"/>
      <c r="Y276" s="108"/>
      <c r="Z276" s="23"/>
      <c r="AA276" s="23">
        <f t="shared" si="4"/>
        <v>0</v>
      </c>
      <c r="AB276" s="23"/>
    </row>
    <row r="277" spans="2:28">
      <c r="B277" s="93"/>
      <c r="C277" s="103"/>
      <c r="D277" s="103"/>
      <c r="E277" s="94"/>
      <c r="F277" s="104"/>
      <c r="G277" s="105"/>
      <c r="H277" s="106"/>
      <c r="I277" s="117">
        <v>1</v>
      </c>
      <c r="J277" s="118"/>
      <c r="K277" s="118"/>
      <c r="L277" s="118"/>
      <c r="M277" s="118"/>
      <c r="N277" s="118"/>
      <c r="O277" s="118"/>
      <c r="P277" s="118"/>
      <c r="Q277" s="119"/>
      <c r="R277" s="104" t="s">
        <v>25</v>
      </c>
      <c r="S277" s="106"/>
      <c r="T277" s="112">
        <v>1</v>
      </c>
      <c r="U277" s="113"/>
      <c r="V277" s="81"/>
      <c r="W277" s="82"/>
      <c r="X277" s="82"/>
      <c r="Y277" s="82"/>
      <c r="Z277" s="23"/>
      <c r="AA277" s="23">
        <f t="shared" si="4"/>
        <v>0</v>
      </c>
      <c r="AB277" s="23"/>
    </row>
    <row r="278" spans="2:28">
      <c r="B278" s="84"/>
      <c r="C278" s="85"/>
      <c r="D278" s="85"/>
      <c r="E278" s="86"/>
      <c r="F278" s="87"/>
      <c r="G278" s="88"/>
      <c r="H278" s="89"/>
      <c r="I278" s="90"/>
      <c r="J278" s="91"/>
      <c r="K278" s="91"/>
      <c r="L278" s="91"/>
      <c r="M278" s="91"/>
      <c r="N278" s="91"/>
      <c r="O278" s="91"/>
      <c r="P278" s="91"/>
      <c r="Q278" s="92"/>
      <c r="R278" s="87"/>
      <c r="S278" s="89"/>
      <c r="T278" s="93" t="s">
        <v>31</v>
      </c>
      <c r="U278" s="94"/>
      <c r="V278" s="95">
        <v>1</v>
      </c>
      <c r="W278" s="96"/>
      <c r="X278" s="96"/>
      <c r="Y278" s="96"/>
      <c r="Z278" s="23"/>
      <c r="AA278" s="23">
        <f t="shared" si="4"/>
        <v>0</v>
      </c>
      <c r="AB278" s="23"/>
    </row>
    <row r="279" spans="2:28" ht="14.4" customHeight="1">
      <c r="B279" s="93" t="s">
        <v>280</v>
      </c>
      <c r="C279" s="103"/>
      <c r="D279" s="103"/>
      <c r="E279" s="94"/>
      <c r="F279" s="104" t="s">
        <v>281</v>
      </c>
      <c r="G279" s="105"/>
      <c r="H279" s="106"/>
      <c r="I279" s="90" t="s">
        <v>282</v>
      </c>
      <c r="J279" s="91"/>
      <c r="K279" s="91"/>
      <c r="L279" s="91"/>
      <c r="M279" s="91"/>
      <c r="N279" s="91"/>
      <c r="O279" s="91"/>
      <c r="P279" s="91"/>
      <c r="Q279" s="92"/>
      <c r="R279" s="104" t="s">
        <v>283</v>
      </c>
      <c r="S279" s="106"/>
      <c r="T279" s="84"/>
      <c r="U279" s="86"/>
      <c r="V279" s="107"/>
      <c r="W279" s="108"/>
      <c r="X279" s="108"/>
      <c r="Y279" s="108"/>
      <c r="Z279" s="23"/>
      <c r="AA279" s="23">
        <f t="shared" si="4"/>
        <v>0</v>
      </c>
      <c r="AB279" s="23"/>
    </row>
    <row r="280" spans="2:28">
      <c r="B280" s="93"/>
      <c r="C280" s="103"/>
      <c r="D280" s="103"/>
      <c r="E280" s="94"/>
      <c r="F280" s="104"/>
      <c r="G280" s="105"/>
      <c r="H280" s="106"/>
      <c r="I280" s="109">
        <v>7</v>
      </c>
      <c r="J280" s="110"/>
      <c r="K280" s="110"/>
      <c r="L280" s="110"/>
      <c r="M280" s="110"/>
      <c r="N280" s="110"/>
      <c r="O280" s="110"/>
      <c r="P280" s="110"/>
      <c r="Q280" s="111"/>
      <c r="R280" s="104" t="s">
        <v>283</v>
      </c>
      <c r="S280" s="106"/>
      <c r="T280" s="112">
        <v>7</v>
      </c>
      <c r="U280" s="113"/>
      <c r="V280" s="81"/>
      <c r="W280" s="82"/>
      <c r="X280" s="82"/>
      <c r="Y280" s="82"/>
      <c r="Z280" s="23"/>
      <c r="AA280" s="23">
        <f t="shared" si="4"/>
        <v>0</v>
      </c>
      <c r="AB280" s="23"/>
    </row>
    <row r="281" spans="2:28">
      <c r="B281" s="84"/>
      <c r="C281" s="85"/>
      <c r="D281" s="85"/>
      <c r="E281" s="86"/>
      <c r="F281" s="87"/>
      <c r="G281" s="88"/>
      <c r="H281" s="89"/>
      <c r="I281" s="90"/>
      <c r="J281" s="91"/>
      <c r="K281" s="91"/>
      <c r="L281" s="91"/>
      <c r="M281" s="91"/>
      <c r="N281" s="91"/>
      <c r="O281" s="91"/>
      <c r="P281" s="91"/>
      <c r="Q281" s="92"/>
      <c r="R281" s="87"/>
      <c r="S281" s="89"/>
      <c r="T281" s="93" t="s">
        <v>31</v>
      </c>
      <c r="U281" s="94"/>
      <c r="V281" s="95">
        <v>7</v>
      </c>
      <c r="W281" s="96"/>
      <c r="X281" s="96"/>
      <c r="Y281" s="96"/>
      <c r="Z281" s="23"/>
      <c r="AA281" s="23">
        <f t="shared" si="4"/>
        <v>0</v>
      </c>
      <c r="AB281" s="23"/>
    </row>
    <row r="282" spans="2:28" ht="14.4" customHeight="1">
      <c r="B282" s="81" t="s">
        <v>12</v>
      </c>
      <c r="C282" s="82"/>
      <c r="D282" s="82"/>
      <c r="E282" s="83"/>
      <c r="F282" s="98" t="s">
        <v>284</v>
      </c>
      <c r="G282" s="99"/>
      <c r="H282" s="100"/>
      <c r="I282" s="101" t="s">
        <v>285</v>
      </c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23"/>
      <c r="AA282" s="23">
        <f t="shared" si="4"/>
        <v>0</v>
      </c>
      <c r="AB282" s="23"/>
    </row>
    <row r="283" spans="2:28" ht="14.4" customHeight="1">
      <c r="B283" s="93" t="s">
        <v>286</v>
      </c>
      <c r="C283" s="103"/>
      <c r="D283" s="103"/>
      <c r="E283" s="94"/>
      <c r="F283" s="104" t="s">
        <v>287</v>
      </c>
      <c r="G283" s="105"/>
      <c r="H283" s="106"/>
      <c r="I283" s="90" t="s">
        <v>288</v>
      </c>
      <c r="J283" s="91"/>
      <c r="K283" s="91"/>
      <c r="L283" s="91"/>
      <c r="M283" s="91"/>
      <c r="N283" s="91"/>
      <c r="O283" s="91"/>
      <c r="P283" s="91"/>
      <c r="Q283" s="92"/>
      <c r="R283" s="104" t="s">
        <v>289</v>
      </c>
      <c r="S283" s="106"/>
      <c r="T283" s="84"/>
      <c r="U283" s="86"/>
      <c r="V283" s="107"/>
      <c r="W283" s="108"/>
      <c r="X283" s="108"/>
      <c r="Y283" s="108"/>
      <c r="Z283" s="23"/>
      <c r="AA283" s="23">
        <f t="shared" si="4"/>
        <v>0</v>
      </c>
      <c r="AB283" s="23"/>
    </row>
    <row r="284" spans="2:28">
      <c r="B284" s="93"/>
      <c r="C284" s="103"/>
      <c r="D284" s="103"/>
      <c r="E284" s="94"/>
      <c r="F284" s="104"/>
      <c r="G284" s="105"/>
      <c r="H284" s="106"/>
      <c r="I284" s="109">
        <v>8</v>
      </c>
      <c r="J284" s="110"/>
      <c r="K284" s="110"/>
      <c r="L284" s="110"/>
      <c r="M284" s="110"/>
      <c r="N284" s="110"/>
      <c r="O284" s="110"/>
      <c r="P284" s="110"/>
      <c r="Q284" s="111"/>
      <c r="R284" s="104" t="s">
        <v>289</v>
      </c>
      <c r="S284" s="106"/>
      <c r="T284" s="112">
        <v>8</v>
      </c>
      <c r="U284" s="113"/>
      <c r="V284" s="81"/>
      <c r="W284" s="82"/>
      <c r="X284" s="82"/>
      <c r="Y284" s="82"/>
      <c r="Z284" s="23"/>
      <c r="AA284" s="23">
        <f t="shared" si="4"/>
        <v>0</v>
      </c>
      <c r="AB284" s="23"/>
    </row>
    <row r="285" spans="2:28">
      <c r="B285" s="84"/>
      <c r="C285" s="85"/>
      <c r="D285" s="85"/>
      <c r="E285" s="86"/>
      <c r="F285" s="87"/>
      <c r="G285" s="88"/>
      <c r="H285" s="89"/>
      <c r="I285" s="90"/>
      <c r="J285" s="91"/>
      <c r="K285" s="91"/>
      <c r="L285" s="91"/>
      <c r="M285" s="91"/>
      <c r="N285" s="91"/>
      <c r="O285" s="91"/>
      <c r="P285" s="91"/>
      <c r="Q285" s="92"/>
      <c r="R285" s="87"/>
      <c r="S285" s="89"/>
      <c r="T285" s="93" t="s">
        <v>31</v>
      </c>
      <c r="U285" s="94"/>
      <c r="V285" s="95">
        <v>8</v>
      </c>
      <c r="W285" s="96"/>
      <c r="X285" s="96"/>
      <c r="Y285" s="96"/>
      <c r="Z285" s="23"/>
      <c r="AA285" s="23">
        <f t="shared" si="4"/>
        <v>0</v>
      </c>
      <c r="AB285" s="23"/>
    </row>
    <row r="286" spans="2:28" ht="14.4" customHeight="1">
      <c r="B286" s="93" t="s">
        <v>290</v>
      </c>
      <c r="C286" s="103"/>
      <c r="D286" s="103"/>
      <c r="E286" s="94"/>
      <c r="F286" s="104" t="s">
        <v>291</v>
      </c>
      <c r="G286" s="105"/>
      <c r="H286" s="106"/>
      <c r="I286" s="90" t="s">
        <v>292</v>
      </c>
      <c r="J286" s="91"/>
      <c r="K286" s="91"/>
      <c r="L286" s="91"/>
      <c r="M286" s="91"/>
      <c r="N286" s="91"/>
      <c r="O286" s="91"/>
      <c r="P286" s="91"/>
      <c r="Q286" s="92"/>
      <c r="R286" s="104" t="s">
        <v>289</v>
      </c>
      <c r="S286" s="106"/>
      <c r="T286" s="84"/>
      <c r="U286" s="86"/>
      <c r="V286" s="107"/>
      <c r="W286" s="108"/>
      <c r="X286" s="108"/>
      <c r="Y286" s="108"/>
      <c r="Z286" s="23"/>
      <c r="AA286" s="23">
        <f t="shared" si="4"/>
        <v>0</v>
      </c>
      <c r="AB286" s="23"/>
    </row>
    <row r="287" spans="2:28">
      <c r="B287" s="93"/>
      <c r="C287" s="103"/>
      <c r="D287" s="103"/>
      <c r="E287" s="94"/>
      <c r="F287" s="104"/>
      <c r="G287" s="105"/>
      <c r="H287" s="106"/>
      <c r="I287" s="109">
        <v>9</v>
      </c>
      <c r="J287" s="110"/>
      <c r="K287" s="110"/>
      <c r="L287" s="110"/>
      <c r="M287" s="110"/>
      <c r="N287" s="110"/>
      <c r="O287" s="110"/>
      <c r="P287" s="110"/>
      <c r="Q287" s="111"/>
      <c r="R287" s="104" t="s">
        <v>289</v>
      </c>
      <c r="S287" s="106"/>
      <c r="T287" s="112">
        <v>9</v>
      </c>
      <c r="U287" s="113"/>
      <c r="V287" s="81"/>
      <c r="W287" s="82"/>
      <c r="X287" s="82"/>
      <c r="Y287" s="82"/>
      <c r="Z287" s="23"/>
      <c r="AA287" s="23">
        <f t="shared" si="4"/>
        <v>0</v>
      </c>
      <c r="AB287" s="23"/>
    </row>
    <row r="288" spans="2:28">
      <c r="B288" s="84"/>
      <c r="C288" s="85"/>
      <c r="D288" s="85"/>
      <c r="E288" s="86"/>
      <c r="F288" s="87"/>
      <c r="G288" s="88"/>
      <c r="H288" s="89"/>
      <c r="I288" s="90"/>
      <c r="J288" s="91"/>
      <c r="K288" s="91"/>
      <c r="L288" s="91"/>
      <c r="M288" s="91"/>
      <c r="N288" s="91"/>
      <c r="O288" s="91"/>
      <c r="P288" s="91"/>
      <c r="Q288" s="92"/>
      <c r="R288" s="87"/>
      <c r="S288" s="89"/>
      <c r="T288" s="93" t="s">
        <v>31</v>
      </c>
      <c r="U288" s="94"/>
      <c r="V288" s="95">
        <v>9</v>
      </c>
      <c r="W288" s="96"/>
      <c r="X288" s="96"/>
      <c r="Y288" s="96"/>
      <c r="Z288" s="23"/>
      <c r="AA288" s="23">
        <f t="shared" si="4"/>
        <v>0</v>
      </c>
      <c r="AB288" s="23"/>
    </row>
    <row r="289" spans="2:28" ht="14.4" customHeight="1">
      <c r="B289" s="93" t="s">
        <v>293</v>
      </c>
      <c r="C289" s="103"/>
      <c r="D289" s="103"/>
      <c r="E289" s="94"/>
      <c r="F289" s="104" t="s">
        <v>294</v>
      </c>
      <c r="G289" s="105"/>
      <c r="H289" s="106"/>
      <c r="I289" s="90" t="s">
        <v>295</v>
      </c>
      <c r="J289" s="91"/>
      <c r="K289" s="91"/>
      <c r="L289" s="91"/>
      <c r="M289" s="91"/>
      <c r="N289" s="91"/>
      <c r="O289" s="91"/>
      <c r="P289" s="91"/>
      <c r="Q289" s="92"/>
      <c r="R289" s="104" t="s">
        <v>296</v>
      </c>
      <c r="S289" s="106"/>
      <c r="T289" s="84"/>
      <c r="U289" s="86"/>
      <c r="V289" s="107"/>
      <c r="W289" s="108"/>
      <c r="X289" s="108"/>
      <c r="Y289" s="108"/>
      <c r="Z289" s="23"/>
      <c r="AA289" s="23">
        <f t="shared" si="4"/>
        <v>0</v>
      </c>
      <c r="AB289" s="23"/>
    </row>
    <row r="290" spans="2:28">
      <c r="B290" s="93"/>
      <c r="C290" s="103"/>
      <c r="D290" s="103"/>
      <c r="E290" s="94"/>
      <c r="F290" s="104"/>
      <c r="G290" s="105"/>
      <c r="H290" s="106"/>
      <c r="I290" s="109">
        <v>1</v>
      </c>
      <c r="J290" s="110"/>
      <c r="K290" s="110"/>
      <c r="L290" s="110"/>
      <c r="M290" s="110"/>
      <c r="N290" s="110"/>
      <c r="O290" s="110"/>
      <c r="P290" s="110"/>
      <c r="Q290" s="111"/>
      <c r="R290" s="104" t="s">
        <v>296</v>
      </c>
      <c r="S290" s="106"/>
      <c r="T290" s="112">
        <v>1</v>
      </c>
      <c r="U290" s="113"/>
      <c r="V290" s="81"/>
      <c r="W290" s="82"/>
      <c r="X290" s="82"/>
      <c r="Y290" s="82"/>
      <c r="Z290" s="23"/>
      <c r="AA290" s="23">
        <f t="shared" si="4"/>
        <v>0</v>
      </c>
      <c r="AB290" s="23"/>
    </row>
    <row r="291" spans="2:28">
      <c r="B291" s="84"/>
      <c r="C291" s="85"/>
      <c r="D291" s="85"/>
      <c r="E291" s="86"/>
      <c r="F291" s="87"/>
      <c r="G291" s="88"/>
      <c r="H291" s="89"/>
      <c r="I291" s="90"/>
      <c r="J291" s="91"/>
      <c r="K291" s="91"/>
      <c r="L291" s="91"/>
      <c r="M291" s="91"/>
      <c r="N291" s="91"/>
      <c r="O291" s="91"/>
      <c r="P291" s="91"/>
      <c r="Q291" s="92"/>
      <c r="R291" s="87"/>
      <c r="S291" s="89"/>
      <c r="T291" s="93" t="s">
        <v>31</v>
      </c>
      <c r="U291" s="94"/>
      <c r="V291" s="95">
        <v>1</v>
      </c>
      <c r="W291" s="96"/>
      <c r="X291" s="96"/>
      <c r="Y291" s="96"/>
      <c r="Z291" s="23"/>
      <c r="AA291" s="23">
        <f t="shared" si="4"/>
        <v>0</v>
      </c>
      <c r="AB291" s="23"/>
    </row>
    <row r="292" spans="2:28" ht="14.4" customHeight="1">
      <c r="B292" s="93" t="s">
        <v>297</v>
      </c>
      <c r="C292" s="103"/>
      <c r="D292" s="103"/>
      <c r="E292" s="94"/>
      <c r="F292" s="104" t="s">
        <v>298</v>
      </c>
      <c r="G292" s="105"/>
      <c r="H292" s="106"/>
      <c r="I292" s="90" t="s">
        <v>299</v>
      </c>
      <c r="J292" s="91"/>
      <c r="K292" s="91"/>
      <c r="L292" s="91"/>
      <c r="M292" s="91"/>
      <c r="N292" s="91"/>
      <c r="O292" s="91"/>
      <c r="P292" s="91"/>
      <c r="Q292" s="92"/>
      <c r="R292" s="104" t="s">
        <v>296</v>
      </c>
      <c r="S292" s="106"/>
      <c r="T292" s="84"/>
      <c r="U292" s="86"/>
      <c r="V292" s="107"/>
      <c r="W292" s="108"/>
      <c r="X292" s="108"/>
      <c r="Y292" s="108"/>
      <c r="Z292" s="23"/>
      <c r="AA292" s="23">
        <f t="shared" si="4"/>
        <v>0</v>
      </c>
      <c r="AB292" s="23"/>
    </row>
    <row r="293" spans="2:28">
      <c r="B293" s="93"/>
      <c r="C293" s="103"/>
      <c r="D293" s="103"/>
      <c r="E293" s="94"/>
      <c r="F293" s="104"/>
      <c r="G293" s="105"/>
      <c r="H293" s="106"/>
      <c r="I293" s="90" t="s">
        <v>300</v>
      </c>
      <c r="J293" s="91"/>
      <c r="K293" s="91"/>
      <c r="L293" s="91"/>
      <c r="M293" s="91"/>
      <c r="N293" s="91"/>
      <c r="O293" s="91"/>
      <c r="P293" s="91"/>
      <c r="Q293" s="92"/>
      <c r="R293" s="104" t="s">
        <v>296</v>
      </c>
      <c r="S293" s="106"/>
      <c r="T293" s="112">
        <v>1</v>
      </c>
      <c r="U293" s="113"/>
      <c r="V293" s="81"/>
      <c r="W293" s="82"/>
      <c r="X293" s="82"/>
      <c r="Y293" s="82"/>
      <c r="Z293" s="23"/>
      <c r="AA293" s="23">
        <f t="shared" si="4"/>
        <v>0</v>
      </c>
      <c r="AB293" s="23"/>
    </row>
    <row r="294" spans="2:28">
      <c r="B294" s="84"/>
      <c r="C294" s="85"/>
      <c r="D294" s="85"/>
      <c r="E294" s="86"/>
      <c r="F294" s="87"/>
      <c r="G294" s="88"/>
      <c r="H294" s="89"/>
      <c r="I294" s="90"/>
      <c r="J294" s="91"/>
      <c r="K294" s="91"/>
      <c r="L294" s="91"/>
      <c r="M294" s="91"/>
      <c r="N294" s="91"/>
      <c r="O294" s="91"/>
      <c r="P294" s="91"/>
      <c r="Q294" s="92"/>
      <c r="R294" s="87"/>
      <c r="S294" s="89"/>
      <c r="T294" s="93" t="s">
        <v>31</v>
      </c>
      <c r="U294" s="94"/>
      <c r="V294" s="95">
        <v>1</v>
      </c>
      <c r="W294" s="96"/>
      <c r="X294" s="96"/>
      <c r="Y294" s="96"/>
      <c r="Z294" s="23"/>
      <c r="AA294" s="23">
        <f t="shared" si="4"/>
        <v>0</v>
      </c>
      <c r="AB294" s="23"/>
    </row>
    <row r="295" spans="2:28" ht="14.4" customHeight="1">
      <c r="B295" s="81" t="s">
        <v>13</v>
      </c>
      <c r="C295" s="82"/>
      <c r="D295" s="82"/>
      <c r="E295" s="83"/>
      <c r="F295" s="98" t="s">
        <v>301</v>
      </c>
      <c r="G295" s="99"/>
      <c r="H295" s="100"/>
      <c r="I295" s="101" t="s">
        <v>302</v>
      </c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21"/>
      <c r="Z295" s="23"/>
      <c r="AA295" s="23"/>
      <c r="AB295" s="23"/>
    </row>
    <row r="296" spans="2:28" ht="14.4" customHeight="1">
      <c r="B296" s="81" t="s">
        <v>14</v>
      </c>
      <c r="C296" s="82"/>
      <c r="D296" s="82"/>
      <c r="E296" s="83"/>
      <c r="F296" s="98" t="s">
        <v>301</v>
      </c>
      <c r="G296" s="99"/>
      <c r="H296" s="100"/>
      <c r="I296" s="101" t="s">
        <v>303</v>
      </c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21"/>
      <c r="Z296" s="23"/>
      <c r="AA296" s="23"/>
      <c r="AB296" s="23"/>
    </row>
    <row r="297" spans="2:28" ht="14.4" customHeight="1">
      <c r="B297" s="93" t="s">
        <v>304</v>
      </c>
      <c r="C297" s="103"/>
      <c r="D297" s="103"/>
      <c r="E297" s="94"/>
      <c r="F297" s="104" t="s">
        <v>275</v>
      </c>
      <c r="G297" s="105"/>
      <c r="H297" s="106"/>
      <c r="I297" s="90" t="s">
        <v>305</v>
      </c>
      <c r="J297" s="91"/>
      <c r="K297" s="91"/>
      <c r="L297" s="91"/>
      <c r="M297" s="91"/>
      <c r="N297" s="91"/>
      <c r="O297" s="91"/>
      <c r="P297" s="91"/>
      <c r="Q297" s="92"/>
      <c r="R297" s="104" t="s">
        <v>25</v>
      </c>
      <c r="S297" s="106"/>
      <c r="T297" s="84"/>
      <c r="U297" s="86"/>
      <c r="V297" s="107"/>
      <c r="W297" s="108"/>
      <c r="X297" s="108"/>
      <c r="Y297" s="120"/>
      <c r="Z297" s="23"/>
      <c r="AA297" s="23"/>
      <c r="AB297" s="23"/>
    </row>
    <row r="298" spans="2:28">
      <c r="B298" s="93"/>
      <c r="C298" s="103"/>
      <c r="D298" s="103"/>
      <c r="E298" s="94"/>
      <c r="F298" s="104"/>
      <c r="G298" s="105"/>
      <c r="H298" s="106"/>
      <c r="I298" s="109">
        <v>1</v>
      </c>
      <c r="J298" s="110"/>
      <c r="K298" s="110"/>
      <c r="L298" s="110"/>
      <c r="M298" s="110"/>
      <c r="N298" s="110"/>
      <c r="O298" s="110"/>
      <c r="P298" s="110"/>
      <c r="Q298" s="111"/>
      <c r="R298" s="104" t="s">
        <v>25</v>
      </c>
      <c r="S298" s="106"/>
      <c r="T298" s="112">
        <v>1</v>
      </c>
      <c r="U298" s="113"/>
      <c r="V298" s="81"/>
      <c r="W298" s="82"/>
      <c r="X298" s="82"/>
      <c r="Y298" s="83"/>
      <c r="Z298" s="23"/>
      <c r="AA298" s="23"/>
      <c r="AB298" s="23"/>
    </row>
    <row r="299" spans="2:28">
      <c r="B299" s="84"/>
      <c r="C299" s="85"/>
      <c r="D299" s="85"/>
      <c r="E299" s="86"/>
      <c r="F299" s="87"/>
      <c r="G299" s="88"/>
      <c r="H299" s="89"/>
      <c r="I299" s="90"/>
      <c r="J299" s="91"/>
      <c r="K299" s="91"/>
      <c r="L299" s="91"/>
      <c r="M299" s="91"/>
      <c r="N299" s="91"/>
      <c r="O299" s="91"/>
      <c r="P299" s="91"/>
      <c r="Q299" s="92"/>
      <c r="R299" s="87"/>
      <c r="S299" s="89"/>
      <c r="T299" s="93" t="s">
        <v>31</v>
      </c>
      <c r="U299" s="94"/>
      <c r="V299" s="95">
        <v>1</v>
      </c>
      <c r="W299" s="96"/>
      <c r="X299" s="96"/>
      <c r="Y299" s="97"/>
      <c r="Z299" s="23"/>
      <c r="AA299" s="23">
        <f>V299*Z299</f>
        <v>0</v>
      </c>
      <c r="AB299" s="23"/>
    </row>
    <row r="300" spans="2:28" ht="14.4" customHeight="1">
      <c r="B300" s="93" t="s">
        <v>306</v>
      </c>
      <c r="C300" s="103"/>
      <c r="D300" s="103"/>
      <c r="E300" s="94"/>
      <c r="F300" s="104" t="s">
        <v>307</v>
      </c>
      <c r="G300" s="105"/>
      <c r="H300" s="106"/>
      <c r="I300" s="90" t="s">
        <v>308</v>
      </c>
      <c r="J300" s="91"/>
      <c r="K300" s="91"/>
      <c r="L300" s="91"/>
      <c r="M300" s="91"/>
      <c r="N300" s="91"/>
      <c r="O300" s="91"/>
      <c r="P300" s="91"/>
      <c r="Q300" s="92"/>
      <c r="R300" s="104" t="s">
        <v>25</v>
      </c>
      <c r="S300" s="106"/>
      <c r="T300" s="84"/>
      <c r="U300" s="86"/>
      <c r="V300" s="107"/>
      <c r="W300" s="108"/>
      <c r="X300" s="108"/>
      <c r="Y300" s="120"/>
      <c r="Z300" s="23"/>
      <c r="AA300" s="23">
        <f t="shared" ref="AA300:AA363" si="5">V300*Z300</f>
        <v>0</v>
      </c>
      <c r="AB300" s="23"/>
    </row>
    <row r="301" spans="2:28">
      <c r="B301" s="93"/>
      <c r="C301" s="103"/>
      <c r="D301" s="103"/>
      <c r="E301" s="94"/>
      <c r="F301" s="104"/>
      <c r="G301" s="105"/>
      <c r="H301" s="106"/>
      <c r="I301" s="109">
        <v>1</v>
      </c>
      <c r="J301" s="110"/>
      <c r="K301" s="110"/>
      <c r="L301" s="110"/>
      <c r="M301" s="110"/>
      <c r="N301" s="110"/>
      <c r="O301" s="110"/>
      <c r="P301" s="110"/>
      <c r="Q301" s="111"/>
      <c r="R301" s="104" t="s">
        <v>25</v>
      </c>
      <c r="S301" s="106"/>
      <c r="T301" s="112">
        <v>1</v>
      </c>
      <c r="U301" s="113"/>
      <c r="V301" s="81"/>
      <c r="W301" s="82"/>
      <c r="X301" s="82"/>
      <c r="Y301" s="83"/>
      <c r="Z301" s="23"/>
      <c r="AA301" s="23">
        <f t="shared" si="5"/>
        <v>0</v>
      </c>
      <c r="AB301" s="23"/>
    </row>
    <row r="302" spans="2:28">
      <c r="B302" s="84"/>
      <c r="C302" s="85"/>
      <c r="D302" s="85"/>
      <c r="E302" s="86"/>
      <c r="F302" s="87"/>
      <c r="G302" s="88"/>
      <c r="H302" s="89"/>
      <c r="I302" s="90"/>
      <c r="J302" s="91"/>
      <c r="K302" s="91"/>
      <c r="L302" s="91"/>
      <c r="M302" s="91"/>
      <c r="N302" s="91"/>
      <c r="O302" s="91"/>
      <c r="P302" s="91"/>
      <c r="Q302" s="92"/>
      <c r="R302" s="87"/>
      <c r="S302" s="89"/>
      <c r="T302" s="93" t="s">
        <v>31</v>
      </c>
      <c r="U302" s="94"/>
      <c r="V302" s="95">
        <v>1</v>
      </c>
      <c r="W302" s="96"/>
      <c r="X302" s="96"/>
      <c r="Y302" s="97"/>
      <c r="Z302" s="23"/>
      <c r="AA302" s="23">
        <f t="shared" si="5"/>
        <v>0</v>
      </c>
      <c r="AB302" s="23"/>
    </row>
    <row r="303" spans="2:28" ht="14.4" customHeight="1">
      <c r="B303" s="93" t="s">
        <v>309</v>
      </c>
      <c r="C303" s="103"/>
      <c r="D303" s="103"/>
      <c r="E303" s="94"/>
      <c r="F303" s="104" t="s">
        <v>310</v>
      </c>
      <c r="G303" s="105"/>
      <c r="H303" s="106"/>
      <c r="I303" s="90" t="s">
        <v>311</v>
      </c>
      <c r="J303" s="91"/>
      <c r="K303" s="91"/>
      <c r="L303" s="91"/>
      <c r="M303" s="91"/>
      <c r="N303" s="91"/>
      <c r="O303" s="91"/>
      <c r="P303" s="91"/>
      <c r="Q303" s="92"/>
      <c r="R303" s="104" t="s">
        <v>47</v>
      </c>
      <c r="S303" s="106"/>
      <c r="T303" s="84"/>
      <c r="U303" s="86"/>
      <c r="V303" s="107"/>
      <c r="W303" s="108"/>
      <c r="X303" s="108"/>
      <c r="Y303" s="120"/>
      <c r="Z303" s="23"/>
      <c r="AA303" s="23">
        <f t="shared" si="5"/>
        <v>0</v>
      </c>
      <c r="AB303" s="23"/>
    </row>
    <row r="304" spans="2:28">
      <c r="B304" s="93"/>
      <c r="C304" s="103"/>
      <c r="D304" s="103"/>
      <c r="E304" s="94"/>
      <c r="F304" s="104"/>
      <c r="G304" s="105"/>
      <c r="H304" s="106"/>
      <c r="I304" s="109">
        <v>15</v>
      </c>
      <c r="J304" s="110"/>
      <c r="K304" s="110"/>
      <c r="L304" s="110"/>
      <c r="M304" s="110"/>
      <c r="N304" s="110"/>
      <c r="O304" s="110"/>
      <c r="P304" s="110"/>
      <c r="Q304" s="111"/>
      <c r="R304" s="104" t="s">
        <v>47</v>
      </c>
      <c r="S304" s="106"/>
      <c r="T304" s="112">
        <v>15</v>
      </c>
      <c r="U304" s="113"/>
      <c r="V304" s="81"/>
      <c r="W304" s="82"/>
      <c r="X304" s="82"/>
      <c r="Y304" s="83"/>
      <c r="Z304" s="23"/>
      <c r="AA304" s="23">
        <f t="shared" si="5"/>
        <v>0</v>
      </c>
      <c r="AB304" s="23"/>
    </row>
    <row r="305" spans="2:28">
      <c r="B305" s="84"/>
      <c r="C305" s="85"/>
      <c r="D305" s="85"/>
      <c r="E305" s="86"/>
      <c r="F305" s="87"/>
      <c r="G305" s="88"/>
      <c r="H305" s="89"/>
      <c r="I305" s="90"/>
      <c r="J305" s="91"/>
      <c r="K305" s="91"/>
      <c r="L305" s="91"/>
      <c r="M305" s="91"/>
      <c r="N305" s="91"/>
      <c r="O305" s="91"/>
      <c r="P305" s="91"/>
      <c r="Q305" s="92"/>
      <c r="R305" s="87"/>
      <c r="S305" s="89"/>
      <c r="T305" s="93" t="s">
        <v>31</v>
      </c>
      <c r="U305" s="94"/>
      <c r="V305" s="95">
        <v>15</v>
      </c>
      <c r="W305" s="96"/>
      <c r="X305" s="96"/>
      <c r="Y305" s="97"/>
      <c r="Z305" s="23"/>
      <c r="AA305" s="23">
        <f t="shared" si="5"/>
        <v>0</v>
      </c>
      <c r="AB305" s="23"/>
    </row>
    <row r="306" spans="2:28" ht="14.4" customHeight="1">
      <c r="B306" s="93" t="s">
        <v>312</v>
      </c>
      <c r="C306" s="103"/>
      <c r="D306" s="103"/>
      <c r="E306" s="94"/>
      <c r="F306" s="104" t="s">
        <v>313</v>
      </c>
      <c r="G306" s="105"/>
      <c r="H306" s="106"/>
      <c r="I306" s="90" t="s">
        <v>314</v>
      </c>
      <c r="J306" s="91"/>
      <c r="K306" s="91"/>
      <c r="L306" s="91"/>
      <c r="M306" s="91"/>
      <c r="N306" s="91"/>
      <c r="O306" s="91"/>
      <c r="P306" s="91"/>
      <c r="Q306" s="92"/>
      <c r="R306" s="104" t="s">
        <v>47</v>
      </c>
      <c r="S306" s="106"/>
      <c r="T306" s="84"/>
      <c r="U306" s="86"/>
      <c r="V306" s="107"/>
      <c r="W306" s="108"/>
      <c r="X306" s="108"/>
      <c r="Y306" s="120"/>
      <c r="Z306" s="23"/>
      <c r="AA306" s="23">
        <f t="shared" si="5"/>
        <v>0</v>
      </c>
      <c r="AB306" s="23"/>
    </row>
    <row r="307" spans="2:28">
      <c r="B307" s="93"/>
      <c r="C307" s="103"/>
      <c r="D307" s="103"/>
      <c r="E307" s="94"/>
      <c r="F307" s="104"/>
      <c r="G307" s="105"/>
      <c r="H307" s="106"/>
      <c r="I307" s="109">
        <v>15</v>
      </c>
      <c r="J307" s="110"/>
      <c r="K307" s="110"/>
      <c r="L307" s="110"/>
      <c r="M307" s="110"/>
      <c r="N307" s="110"/>
      <c r="O307" s="110"/>
      <c r="P307" s="110"/>
      <c r="Q307" s="111"/>
      <c r="R307" s="104" t="s">
        <v>47</v>
      </c>
      <c r="S307" s="106"/>
      <c r="T307" s="112">
        <v>15</v>
      </c>
      <c r="U307" s="113"/>
      <c r="V307" s="81"/>
      <c r="W307" s="82"/>
      <c r="X307" s="82"/>
      <c r="Y307" s="83"/>
      <c r="Z307" s="23"/>
      <c r="AA307" s="23">
        <f t="shared" si="5"/>
        <v>0</v>
      </c>
      <c r="AB307" s="23"/>
    </row>
    <row r="308" spans="2:28">
      <c r="B308" s="84"/>
      <c r="C308" s="85"/>
      <c r="D308" s="85"/>
      <c r="E308" s="86"/>
      <c r="F308" s="87"/>
      <c r="G308" s="88"/>
      <c r="H308" s="89"/>
      <c r="I308" s="90"/>
      <c r="J308" s="91"/>
      <c r="K308" s="91"/>
      <c r="L308" s="91"/>
      <c r="M308" s="91"/>
      <c r="N308" s="91"/>
      <c r="O308" s="91"/>
      <c r="P308" s="91"/>
      <c r="Q308" s="92"/>
      <c r="R308" s="87"/>
      <c r="S308" s="89"/>
      <c r="T308" s="93" t="s">
        <v>31</v>
      </c>
      <c r="U308" s="94"/>
      <c r="V308" s="95">
        <v>15</v>
      </c>
      <c r="W308" s="96"/>
      <c r="X308" s="96"/>
      <c r="Y308" s="97"/>
      <c r="Z308" s="23"/>
      <c r="AA308" s="23">
        <f t="shared" si="5"/>
        <v>0</v>
      </c>
      <c r="AB308" s="23"/>
    </row>
    <row r="309" spans="2:28" ht="14.4" customHeight="1">
      <c r="B309" s="93" t="s">
        <v>315</v>
      </c>
      <c r="C309" s="103"/>
      <c r="D309" s="103"/>
      <c r="E309" s="94"/>
      <c r="F309" s="104" t="s">
        <v>316</v>
      </c>
      <c r="G309" s="105"/>
      <c r="H309" s="106"/>
      <c r="I309" s="90" t="s">
        <v>317</v>
      </c>
      <c r="J309" s="91"/>
      <c r="K309" s="91"/>
      <c r="L309" s="91"/>
      <c r="M309" s="91"/>
      <c r="N309" s="91"/>
      <c r="O309" s="91"/>
      <c r="P309" s="91"/>
      <c r="Q309" s="92"/>
      <c r="R309" s="104" t="s">
        <v>25</v>
      </c>
      <c r="S309" s="106"/>
      <c r="T309" s="84"/>
      <c r="U309" s="86"/>
      <c r="V309" s="107"/>
      <c r="W309" s="108"/>
      <c r="X309" s="108"/>
      <c r="Y309" s="120"/>
      <c r="Z309" s="23"/>
      <c r="AA309" s="23">
        <f t="shared" si="5"/>
        <v>0</v>
      </c>
      <c r="AB309" s="23"/>
    </row>
    <row r="310" spans="2:28">
      <c r="B310" s="93"/>
      <c r="C310" s="103"/>
      <c r="D310" s="103"/>
      <c r="E310" s="94"/>
      <c r="F310" s="104"/>
      <c r="G310" s="105"/>
      <c r="H310" s="106"/>
      <c r="I310" s="109">
        <v>3</v>
      </c>
      <c r="J310" s="110"/>
      <c r="K310" s="110"/>
      <c r="L310" s="110"/>
      <c r="M310" s="110"/>
      <c r="N310" s="110"/>
      <c r="O310" s="110"/>
      <c r="P310" s="110"/>
      <c r="Q310" s="111"/>
      <c r="R310" s="104" t="s">
        <v>25</v>
      </c>
      <c r="S310" s="106"/>
      <c r="T310" s="112">
        <v>3</v>
      </c>
      <c r="U310" s="113"/>
      <c r="V310" s="81"/>
      <c r="W310" s="82"/>
      <c r="X310" s="82"/>
      <c r="Y310" s="83"/>
      <c r="Z310" s="23"/>
      <c r="AA310" s="23">
        <f t="shared" si="5"/>
        <v>0</v>
      </c>
      <c r="AB310" s="23"/>
    </row>
    <row r="311" spans="2:28">
      <c r="B311" s="84"/>
      <c r="C311" s="85"/>
      <c r="D311" s="85"/>
      <c r="E311" s="86"/>
      <c r="F311" s="87"/>
      <c r="G311" s="88"/>
      <c r="H311" s="89"/>
      <c r="I311" s="90"/>
      <c r="J311" s="91"/>
      <c r="K311" s="91"/>
      <c r="L311" s="91"/>
      <c r="M311" s="91"/>
      <c r="N311" s="91"/>
      <c r="O311" s="91"/>
      <c r="P311" s="91"/>
      <c r="Q311" s="92"/>
      <c r="R311" s="87"/>
      <c r="S311" s="89"/>
      <c r="T311" s="93" t="s">
        <v>31</v>
      </c>
      <c r="U311" s="94"/>
      <c r="V311" s="95">
        <v>3</v>
      </c>
      <c r="W311" s="96"/>
      <c r="X311" s="96"/>
      <c r="Y311" s="97"/>
      <c r="Z311" s="23"/>
      <c r="AA311" s="23">
        <f t="shared" si="5"/>
        <v>0</v>
      </c>
      <c r="AB311" s="23"/>
    </row>
    <row r="312" spans="2:28" ht="14.4" customHeight="1">
      <c r="B312" s="93" t="s">
        <v>318</v>
      </c>
      <c r="C312" s="103"/>
      <c r="D312" s="103"/>
      <c r="E312" s="94"/>
      <c r="F312" s="104" t="s">
        <v>319</v>
      </c>
      <c r="G312" s="105"/>
      <c r="H312" s="106"/>
      <c r="I312" s="90" t="s">
        <v>320</v>
      </c>
      <c r="J312" s="91"/>
      <c r="K312" s="91"/>
      <c r="L312" s="91"/>
      <c r="M312" s="91"/>
      <c r="N312" s="91"/>
      <c r="O312" s="91"/>
      <c r="P312" s="91"/>
      <c r="Q312" s="92"/>
      <c r="R312" s="104" t="s">
        <v>21</v>
      </c>
      <c r="S312" s="106"/>
      <c r="T312" s="84"/>
      <c r="U312" s="86"/>
      <c r="V312" s="107"/>
      <c r="W312" s="108"/>
      <c r="X312" s="108"/>
      <c r="Y312" s="120"/>
      <c r="Z312" s="23"/>
      <c r="AA312" s="23">
        <f t="shared" si="5"/>
        <v>0</v>
      </c>
      <c r="AB312" s="23"/>
    </row>
    <row r="313" spans="2:28">
      <c r="B313" s="93"/>
      <c r="C313" s="103"/>
      <c r="D313" s="103"/>
      <c r="E313" s="94"/>
      <c r="F313" s="104"/>
      <c r="G313" s="105"/>
      <c r="H313" s="106"/>
      <c r="I313" s="117">
        <v>1</v>
      </c>
      <c r="J313" s="118"/>
      <c r="K313" s="118"/>
      <c r="L313" s="118"/>
      <c r="M313" s="118"/>
      <c r="N313" s="118"/>
      <c r="O313" s="118"/>
      <c r="P313" s="118"/>
      <c r="Q313" s="119"/>
      <c r="R313" s="104" t="s">
        <v>21</v>
      </c>
      <c r="S313" s="106"/>
      <c r="T313" s="112">
        <v>1</v>
      </c>
      <c r="U313" s="113"/>
      <c r="V313" s="81"/>
      <c r="W313" s="82"/>
      <c r="X313" s="82"/>
      <c r="Y313" s="83"/>
      <c r="Z313" s="23"/>
      <c r="AA313" s="23">
        <f t="shared" si="5"/>
        <v>0</v>
      </c>
      <c r="AB313" s="23"/>
    </row>
    <row r="314" spans="2:28">
      <c r="B314" s="84"/>
      <c r="C314" s="85"/>
      <c r="D314" s="85"/>
      <c r="E314" s="86"/>
      <c r="F314" s="87"/>
      <c r="G314" s="88"/>
      <c r="H314" s="89"/>
      <c r="I314" s="90"/>
      <c r="J314" s="91"/>
      <c r="K314" s="91"/>
      <c r="L314" s="91"/>
      <c r="M314" s="91"/>
      <c r="N314" s="91"/>
      <c r="O314" s="91"/>
      <c r="P314" s="91"/>
      <c r="Q314" s="92"/>
      <c r="R314" s="87"/>
      <c r="S314" s="89"/>
      <c r="T314" s="93" t="s">
        <v>31</v>
      </c>
      <c r="U314" s="94"/>
      <c r="V314" s="95">
        <v>1</v>
      </c>
      <c r="W314" s="96"/>
      <c r="X314" s="96"/>
      <c r="Y314" s="97"/>
      <c r="Z314" s="23"/>
      <c r="AA314" s="23">
        <f t="shared" si="5"/>
        <v>0</v>
      </c>
      <c r="AB314" s="23"/>
    </row>
    <row r="315" spans="2:28" ht="14.4" customHeight="1">
      <c r="B315" s="93" t="s">
        <v>321</v>
      </c>
      <c r="C315" s="103"/>
      <c r="D315" s="103"/>
      <c r="E315" s="94"/>
      <c r="F315" s="104" t="s">
        <v>322</v>
      </c>
      <c r="G315" s="105"/>
      <c r="H315" s="106"/>
      <c r="I315" s="90" t="s">
        <v>323</v>
      </c>
      <c r="J315" s="91"/>
      <c r="K315" s="91"/>
      <c r="L315" s="91"/>
      <c r="M315" s="91"/>
      <c r="N315" s="91"/>
      <c r="O315" s="91"/>
      <c r="P315" s="91"/>
      <c r="Q315" s="92"/>
      <c r="R315" s="104" t="s">
        <v>21</v>
      </c>
      <c r="S315" s="106"/>
      <c r="T315" s="84"/>
      <c r="U315" s="86"/>
      <c r="V315" s="107"/>
      <c r="W315" s="108"/>
      <c r="X315" s="108"/>
      <c r="Y315" s="120"/>
      <c r="Z315" s="23"/>
      <c r="AA315" s="23">
        <f t="shared" si="5"/>
        <v>0</v>
      </c>
      <c r="AB315" s="23"/>
    </row>
    <row r="316" spans="2:28">
      <c r="B316" s="93"/>
      <c r="C316" s="103"/>
      <c r="D316" s="103"/>
      <c r="E316" s="94"/>
      <c r="F316" s="104"/>
      <c r="G316" s="105"/>
      <c r="H316" s="106"/>
      <c r="I316" s="117">
        <v>1</v>
      </c>
      <c r="J316" s="118"/>
      <c r="K316" s="118"/>
      <c r="L316" s="118"/>
      <c r="M316" s="118"/>
      <c r="N316" s="118"/>
      <c r="O316" s="118"/>
      <c r="P316" s="118"/>
      <c r="Q316" s="119"/>
      <c r="R316" s="104" t="s">
        <v>21</v>
      </c>
      <c r="S316" s="106"/>
      <c r="T316" s="112">
        <v>1</v>
      </c>
      <c r="U316" s="113"/>
      <c r="V316" s="81"/>
      <c r="W316" s="82"/>
      <c r="X316" s="82"/>
      <c r="Y316" s="83"/>
      <c r="Z316" s="23"/>
      <c r="AA316" s="23">
        <f t="shared" si="5"/>
        <v>0</v>
      </c>
      <c r="AB316" s="23"/>
    </row>
    <row r="317" spans="2:28">
      <c r="B317" s="84"/>
      <c r="C317" s="85"/>
      <c r="D317" s="85"/>
      <c r="E317" s="86"/>
      <c r="F317" s="87"/>
      <c r="G317" s="88"/>
      <c r="H317" s="89"/>
      <c r="I317" s="90"/>
      <c r="J317" s="91"/>
      <c r="K317" s="91"/>
      <c r="L317" s="91"/>
      <c r="M317" s="91"/>
      <c r="N317" s="91"/>
      <c r="O317" s="91"/>
      <c r="P317" s="91"/>
      <c r="Q317" s="92"/>
      <c r="R317" s="87"/>
      <c r="S317" s="89"/>
      <c r="T317" s="93" t="s">
        <v>31</v>
      </c>
      <c r="U317" s="94"/>
      <c r="V317" s="95">
        <v>1</v>
      </c>
      <c r="W317" s="96"/>
      <c r="X317" s="96"/>
      <c r="Y317" s="97"/>
      <c r="Z317" s="23"/>
      <c r="AA317" s="23">
        <f t="shared" si="5"/>
        <v>0</v>
      </c>
      <c r="AB317" s="23"/>
    </row>
    <row r="318" spans="2:28" ht="14.4" customHeight="1">
      <c r="B318" s="93" t="s">
        <v>324</v>
      </c>
      <c r="C318" s="103"/>
      <c r="D318" s="103"/>
      <c r="E318" s="94"/>
      <c r="F318" s="104" t="s">
        <v>325</v>
      </c>
      <c r="G318" s="105"/>
      <c r="H318" s="106"/>
      <c r="I318" s="90" t="s">
        <v>326</v>
      </c>
      <c r="J318" s="91"/>
      <c r="K318" s="91"/>
      <c r="L318" s="91"/>
      <c r="M318" s="91"/>
      <c r="N318" s="91"/>
      <c r="O318" s="91"/>
      <c r="P318" s="91"/>
      <c r="Q318" s="92"/>
      <c r="R318" s="104" t="s">
        <v>21</v>
      </c>
      <c r="S318" s="106"/>
      <c r="T318" s="84"/>
      <c r="U318" s="86"/>
      <c r="V318" s="107"/>
      <c r="W318" s="108"/>
      <c r="X318" s="108"/>
      <c r="Y318" s="120"/>
      <c r="Z318" s="23"/>
      <c r="AA318" s="23">
        <f t="shared" si="5"/>
        <v>0</v>
      </c>
      <c r="AB318" s="23"/>
    </row>
    <row r="319" spans="2:28">
      <c r="B319" s="93"/>
      <c r="C319" s="103"/>
      <c r="D319" s="103"/>
      <c r="E319" s="94"/>
      <c r="F319" s="104"/>
      <c r="G319" s="105"/>
      <c r="H319" s="106"/>
      <c r="I319" s="117">
        <v>1</v>
      </c>
      <c r="J319" s="118"/>
      <c r="K319" s="118"/>
      <c r="L319" s="118"/>
      <c r="M319" s="118"/>
      <c r="N319" s="118"/>
      <c r="O319" s="118"/>
      <c r="P319" s="118"/>
      <c r="Q319" s="119"/>
      <c r="R319" s="104" t="s">
        <v>21</v>
      </c>
      <c r="S319" s="106"/>
      <c r="T319" s="112">
        <v>1</v>
      </c>
      <c r="U319" s="113"/>
      <c r="V319" s="81"/>
      <c r="W319" s="82"/>
      <c r="X319" s="82"/>
      <c r="Y319" s="83"/>
      <c r="Z319" s="23"/>
      <c r="AA319" s="23">
        <f t="shared" si="5"/>
        <v>0</v>
      </c>
      <c r="AB319" s="23"/>
    </row>
    <row r="320" spans="2:28">
      <c r="B320" s="84"/>
      <c r="C320" s="85"/>
      <c r="D320" s="85"/>
      <c r="E320" s="86"/>
      <c r="F320" s="87"/>
      <c r="G320" s="88"/>
      <c r="H320" s="89"/>
      <c r="I320" s="90"/>
      <c r="J320" s="91"/>
      <c r="K320" s="91"/>
      <c r="L320" s="91"/>
      <c r="M320" s="91"/>
      <c r="N320" s="91"/>
      <c r="O320" s="91"/>
      <c r="P320" s="91"/>
      <c r="Q320" s="92"/>
      <c r="R320" s="87"/>
      <c r="S320" s="89"/>
      <c r="T320" s="93" t="s">
        <v>31</v>
      </c>
      <c r="U320" s="94"/>
      <c r="V320" s="95">
        <v>1</v>
      </c>
      <c r="W320" s="96"/>
      <c r="X320" s="96"/>
      <c r="Y320" s="97"/>
      <c r="Z320" s="23"/>
      <c r="AA320" s="23">
        <f t="shared" si="5"/>
        <v>0</v>
      </c>
      <c r="AB320" s="23"/>
    </row>
    <row r="321" spans="2:28" ht="14.4" customHeight="1">
      <c r="B321" s="81" t="s">
        <v>15</v>
      </c>
      <c r="C321" s="82"/>
      <c r="D321" s="82"/>
      <c r="E321" s="83"/>
      <c r="F321" s="98"/>
      <c r="G321" s="99"/>
      <c r="H321" s="100"/>
      <c r="I321" s="101" t="s">
        <v>327</v>
      </c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21"/>
      <c r="Z321" s="23"/>
      <c r="AA321" s="23">
        <f t="shared" si="5"/>
        <v>0</v>
      </c>
      <c r="AB321" s="23"/>
    </row>
    <row r="322" spans="2:28" ht="14.4" customHeight="1">
      <c r="B322" s="93" t="s">
        <v>328</v>
      </c>
      <c r="C322" s="103"/>
      <c r="D322" s="103"/>
      <c r="E322" s="94"/>
      <c r="F322" s="104" t="s">
        <v>329</v>
      </c>
      <c r="G322" s="105"/>
      <c r="H322" s="106"/>
      <c r="I322" s="90" t="s">
        <v>330</v>
      </c>
      <c r="J322" s="91"/>
      <c r="K322" s="91"/>
      <c r="L322" s="91"/>
      <c r="M322" s="91"/>
      <c r="N322" s="91"/>
      <c r="O322" s="91"/>
      <c r="P322" s="91"/>
      <c r="Q322" s="92"/>
      <c r="R322" s="104" t="s">
        <v>25</v>
      </c>
      <c r="S322" s="106"/>
      <c r="T322" s="84"/>
      <c r="U322" s="86"/>
      <c r="V322" s="107"/>
      <c r="W322" s="108"/>
      <c r="X322" s="108"/>
      <c r="Y322" s="120"/>
      <c r="Z322" s="23"/>
      <c r="AA322" s="23">
        <f t="shared" si="5"/>
        <v>0</v>
      </c>
      <c r="AB322" s="23"/>
    </row>
    <row r="323" spans="2:28">
      <c r="B323" s="93"/>
      <c r="C323" s="103"/>
      <c r="D323" s="103"/>
      <c r="E323" s="94"/>
      <c r="F323" s="104"/>
      <c r="G323" s="105"/>
      <c r="H323" s="106"/>
      <c r="I323" s="109">
        <v>2</v>
      </c>
      <c r="J323" s="110"/>
      <c r="K323" s="110"/>
      <c r="L323" s="110"/>
      <c r="M323" s="110"/>
      <c r="N323" s="110"/>
      <c r="O323" s="110"/>
      <c r="P323" s="110"/>
      <c r="Q323" s="111"/>
      <c r="R323" s="104" t="s">
        <v>25</v>
      </c>
      <c r="S323" s="106"/>
      <c r="T323" s="112">
        <v>2</v>
      </c>
      <c r="U323" s="113"/>
      <c r="V323" s="81"/>
      <c r="W323" s="82"/>
      <c r="X323" s="82"/>
      <c r="Y323" s="83"/>
      <c r="Z323" s="23"/>
      <c r="AA323" s="23">
        <f t="shared" si="5"/>
        <v>0</v>
      </c>
      <c r="AB323" s="23"/>
    </row>
    <row r="324" spans="2:28">
      <c r="B324" s="84"/>
      <c r="C324" s="85"/>
      <c r="D324" s="85"/>
      <c r="E324" s="86"/>
      <c r="F324" s="87"/>
      <c r="G324" s="88"/>
      <c r="H324" s="89"/>
      <c r="I324" s="90"/>
      <c r="J324" s="91"/>
      <c r="K324" s="91"/>
      <c r="L324" s="91"/>
      <c r="M324" s="91"/>
      <c r="N324" s="91"/>
      <c r="O324" s="91"/>
      <c r="P324" s="91"/>
      <c r="Q324" s="92"/>
      <c r="R324" s="87"/>
      <c r="S324" s="89"/>
      <c r="T324" s="93" t="s">
        <v>31</v>
      </c>
      <c r="U324" s="94"/>
      <c r="V324" s="95">
        <v>2</v>
      </c>
      <c r="W324" s="96"/>
      <c r="X324" s="96"/>
      <c r="Y324" s="97"/>
      <c r="Z324" s="23"/>
      <c r="AA324" s="23">
        <f t="shared" si="5"/>
        <v>0</v>
      </c>
      <c r="AB324" s="23"/>
    </row>
    <row r="325" spans="2:28" ht="14.4" customHeight="1">
      <c r="B325" s="93" t="s">
        <v>331</v>
      </c>
      <c r="C325" s="103"/>
      <c r="D325" s="103"/>
      <c r="E325" s="94"/>
      <c r="F325" s="104" t="s">
        <v>329</v>
      </c>
      <c r="G325" s="105"/>
      <c r="H325" s="106"/>
      <c r="I325" s="90" t="s">
        <v>332</v>
      </c>
      <c r="J325" s="91"/>
      <c r="K325" s="91"/>
      <c r="L325" s="91"/>
      <c r="M325" s="91"/>
      <c r="N325" s="91"/>
      <c r="O325" s="91"/>
      <c r="P325" s="91"/>
      <c r="Q325" s="92"/>
      <c r="R325" s="104" t="s">
        <v>25</v>
      </c>
      <c r="S325" s="106"/>
      <c r="T325" s="84"/>
      <c r="U325" s="86"/>
      <c r="V325" s="107"/>
      <c r="W325" s="108"/>
      <c r="X325" s="108"/>
      <c r="Y325" s="120"/>
      <c r="Z325" s="23"/>
      <c r="AA325" s="23">
        <f t="shared" si="5"/>
        <v>0</v>
      </c>
      <c r="AB325" s="23"/>
    </row>
    <row r="326" spans="2:28">
      <c r="B326" s="93"/>
      <c r="C326" s="103"/>
      <c r="D326" s="103"/>
      <c r="E326" s="94"/>
      <c r="F326" s="104"/>
      <c r="G326" s="105"/>
      <c r="H326" s="106"/>
      <c r="I326" s="109">
        <v>4</v>
      </c>
      <c r="J326" s="110"/>
      <c r="K326" s="110"/>
      <c r="L326" s="110"/>
      <c r="M326" s="110"/>
      <c r="N326" s="110"/>
      <c r="O326" s="110"/>
      <c r="P326" s="110"/>
      <c r="Q326" s="111"/>
      <c r="R326" s="104" t="s">
        <v>25</v>
      </c>
      <c r="S326" s="106"/>
      <c r="T326" s="112">
        <v>4</v>
      </c>
      <c r="U326" s="113"/>
      <c r="V326" s="81"/>
      <c r="W326" s="82"/>
      <c r="X326" s="82"/>
      <c r="Y326" s="83"/>
      <c r="Z326" s="23"/>
      <c r="AA326" s="23">
        <f t="shared" si="5"/>
        <v>0</v>
      </c>
      <c r="AB326" s="23"/>
    </row>
    <row r="327" spans="2:28">
      <c r="B327" s="84"/>
      <c r="C327" s="85"/>
      <c r="D327" s="85"/>
      <c r="E327" s="86"/>
      <c r="F327" s="87"/>
      <c r="G327" s="88"/>
      <c r="H327" s="89"/>
      <c r="I327" s="90"/>
      <c r="J327" s="91"/>
      <c r="K327" s="91"/>
      <c r="L327" s="91"/>
      <c r="M327" s="91"/>
      <c r="N327" s="91"/>
      <c r="O327" s="91"/>
      <c r="P327" s="91"/>
      <c r="Q327" s="92"/>
      <c r="R327" s="87"/>
      <c r="S327" s="89"/>
      <c r="T327" s="93" t="s">
        <v>31</v>
      </c>
      <c r="U327" s="94"/>
      <c r="V327" s="95">
        <v>4</v>
      </c>
      <c r="W327" s="96"/>
      <c r="X327" s="96"/>
      <c r="Y327" s="97"/>
      <c r="Z327" s="23"/>
      <c r="AA327" s="23">
        <f t="shared" si="5"/>
        <v>0</v>
      </c>
      <c r="AB327" s="23"/>
    </row>
    <row r="328" spans="2:28" ht="14.4" customHeight="1">
      <c r="B328" s="93" t="s">
        <v>333</v>
      </c>
      <c r="C328" s="103"/>
      <c r="D328" s="103"/>
      <c r="E328" s="94"/>
      <c r="F328" s="104" t="s">
        <v>329</v>
      </c>
      <c r="G328" s="105"/>
      <c r="H328" s="106"/>
      <c r="I328" s="90" t="s">
        <v>334</v>
      </c>
      <c r="J328" s="91"/>
      <c r="K328" s="91"/>
      <c r="L328" s="91"/>
      <c r="M328" s="91"/>
      <c r="N328" s="91"/>
      <c r="O328" s="91"/>
      <c r="P328" s="91"/>
      <c r="Q328" s="92"/>
      <c r="R328" s="104" t="s">
        <v>25</v>
      </c>
      <c r="S328" s="106"/>
      <c r="T328" s="84"/>
      <c r="U328" s="86"/>
      <c r="V328" s="107"/>
      <c r="W328" s="108"/>
      <c r="X328" s="108"/>
      <c r="Y328" s="120"/>
      <c r="Z328" s="23"/>
      <c r="AA328" s="23">
        <f t="shared" si="5"/>
        <v>0</v>
      </c>
      <c r="AB328" s="23"/>
    </row>
    <row r="329" spans="2:28">
      <c r="B329" s="93"/>
      <c r="C329" s="103"/>
      <c r="D329" s="103"/>
      <c r="E329" s="94"/>
      <c r="F329" s="104"/>
      <c r="G329" s="105"/>
      <c r="H329" s="106"/>
      <c r="I329" s="109">
        <v>2</v>
      </c>
      <c r="J329" s="110"/>
      <c r="K329" s="110"/>
      <c r="L329" s="110"/>
      <c r="M329" s="110"/>
      <c r="N329" s="110"/>
      <c r="O329" s="110"/>
      <c r="P329" s="110"/>
      <c r="Q329" s="111"/>
      <c r="R329" s="104" t="s">
        <v>25</v>
      </c>
      <c r="S329" s="106"/>
      <c r="T329" s="112">
        <v>2</v>
      </c>
      <c r="U329" s="113"/>
      <c r="V329" s="81"/>
      <c r="W329" s="82"/>
      <c r="X329" s="82"/>
      <c r="Y329" s="83"/>
      <c r="Z329" s="23"/>
      <c r="AA329" s="23">
        <f t="shared" si="5"/>
        <v>0</v>
      </c>
      <c r="AB329" s="23"/>
    </row>
    <row r="330" spans="2:28">
      <c r="B330" s="84"/>
      <c r="C330" s="85"/>
      <c r="D330" s="85"/>
      <c r="E330" s="86"/>
      <c r="F330" s="87"/>
      <c r="G330" s="88"/>
      <c r="H330" s="89"/>
      <c r="I330" s="90"/>
      <c r="J330" s="91"/>
      <c r="K330" s="91"/>
      <c r="L330" s="91"/>
      <c r="M330" s="91"/>
      <c r="N330" s="91"/>
      <c r="O330" s="91"/>
      <c r="P330" s="91"/>
      <c r="Q330" s="92"/>
      <c r="R330" s="87"/>
      <c r="S330" s="89"/>
      <c r="T330" s="93" t="s">
        <v>31</v>
      </c>
      <c r="U330" s="94"/>
      <c r="V330" s="95">
        <v>2</v>
      </c>
      <c r="W330" s="96"/>
      <c r="X330" s="96"/>
      <c r="Y330" s="97"/>
      <c r="Z330" s="23"/>
      <c r="AA330" s="23">
        <f t="shared" si="5"/>
        <v>0</v>
      </c>
      <c r="AB330" s="23"/>
    </row>
    <row r="331" spans="2:28" ht="14.4" customHeight="1">
      <c r="B331" s="93" t="s">
        <v>335</v>
      </c>
      <c r="C331" s="103"/>
      <c r="D331" s="103"/>
      <c r="E331" s="94"/>
      <c r="F331" s="104" t="s">
        <v>329</v>
      </c>
      <c r="G331" s="105"/>
      <c r="H331" s="106"/>
      <c r="I331" s="90" t="s">
        <v>336</v>
      </c>
      <c r="J331" s="91"/>
      <c r="K331" s="91"/>
      <c r="L331" s="91"/>
      <c r="M331" s="91"/>
      <c r="N331" s="91"/>
      <c r="O331" s="91"/>
      <c r="P331" s="91"/>
      <c r="Q331" s="92"/>
      <c r="R331" s="104" t="s">
        <v>25</v>
      </c>
      <c r="S331" s="106"/>
      <c r="T331" s="84"/>
      <c r="U331" s="86"/>
      <c r="V331" s="107"/>
      <c r="W331" s="108"/>
      <c r="X331" s="108"/>
      <c r="Y331" s="120"/>
      <c r="Z331" s="23"/>
      <c r="AA331" s="23">
        <f t="shared" si="5"/>
        <v>0</v>
      </c>
      <c r="AB331" s="23"/>
    </row>
    <row r="332" spans="2:28">
      <c r="B332" s="93"/>
      <c r="C332" s="103"/>
      <c r="D332" s="103"/>
      <c r="E332" s="94"/>
      <c r="F332" s="104"/>
      <c r="G332" s="105"/>
      <c r="H332" s="106"/>
      <c r="I332" s="109">
        <v>4</v>
      </c>
      <c r="J332" s="110"/>
      <c r="K332" s="110"/>
      <c r="L332" s="110"/>
      <c r="M332" s="110"/>
      <c r="N332" s="110"/>
      <c r="O332" s="110"/>
      <c r="P332" s="110"/>
      <c r="Q332" s="111"/>
      <c r="R332" s="104" t="s">
        <v>25</v>
      </c>
      <c r="S332" s="106"/>
      <c r="T332" s="112">
        <v>4</v>
      </c>
      <c r="U332" s="113"/>
      <c r="V332" s="81"/>
      <c r="W332" s="82"/>
      <c r="X332" s="82"/>
      <c r="Y332" s="83"/>
      <c r="Z332" s="23"/>
      <c r="AA332" s="23">
        <f t="shared" si="5"/>
        <v>0</v>
      </c>
      <c r="AB332" s="23"/>
    </row>
    <row r="333" spans="2:28">
      <c r="B333" s="84"/>
      <c r="C333" s="85"/>
      <c r="D333" s="85"/>
      <c r="E333" s="86"/>
      <c r="F333" s="87"/>
      <c r="G333" s="88"/>
      <c r="H333" s="89"/>
      <c r="I333" s="90"/>
      <c r="J333" s="91"/>
      <c r="K333" s="91"/>
      <c r="L333" s="91"/>
      <c r="M333" s="91"/>
      <c r="N333" s="91"/>
      <c r="O333" s="91"/>
      <c r="P333" s="91"/>
      <c r="Q333" s="92"/>
      <c r="R333" s="87"/>
      <c r="S333" s="89"/>
      <c r="T333" s="93" t="s">
        <v>31</v>
      </c>
      <c r="U333" s="94"/>
      <c r="V333" s="95">
        <v>4</v>
      </c>
      <c r="W333" s="96"/>
      <c r="X333" s="96"/>
      <c r="Y333" s="97"/>
      <c r="Z333" s="23"/>
      <c r="AA333" s="23">
        <f t="shared" si="5"/>
        <v>0</v>
      </c>
      <c r="AB333" s="23"/>
    </row>
    <row r="334" spans="2:28" ht="14.4" customHeight="1">
      <c r="B334" s="93" t="s">
        <v>337</v>
      </c>
      <c r="C334" s="103"/>
      <c r="D334" s="103"/>
      <c r="E334" s="94"/>
      <c r="F334" s="104" t="s">
        <v>338</v>
      </c>
      <c r="G334" s="105"/>
      <c r="H334" s="106"/>
      <c r="I334" s="90" t="s">
        <v>339</v>
      </c>
      <c r="J334" s="91"/>
      <c r="K334" s="91"/>
      <c r="L334" s="91"/>
      <c r="M334" s="91"/>
      <c r="N334" s="91"/>
      <c r="O334" s="91"/>
      <c r="P334" s="91"/>
      <c r="Q334" s="92"/>
      <c r="R334" s="104" t="s">
        <v>47</v>
      </c>
      <c r="S334" s="106"/>
      <c r="T334" s="84"/>
      <c r="U334" s="86"/>
      <c r="V334" s="107"/>
      <c r="W334" s="108"/>
      <c r="X334" s="108"/>
      <c r="Y334" s="120"/>
      <c r="Z334" s="23"/>
      <c r="AA334" s="23">
        <f t="shared" si="5"/>
        <v>0</v>
      </c>
      <c r="AB334" s="23"/>
    </row>
    <row r="335" spans="2:28">
      <c r="B335" s="93"/>
      <c r="C335" s="103"/>
      <c r="D335" s="103"/>
      <c r="E335" s="94"/>
      <c r="F335" s="104"/>
      <c r="G335" s="105"/>
      <c r="H335" s="106"/>
      <c r="I335" s="109">
        <v>9.6999999999999993</v>
      </c>
      <c r="J335" s="110"/>
      <c r="K335" s="110"/>
      <c r="L335" s="110"/>
      <c r="M335" s="110"/>
      <c r="N335" s="110"/>
      <c r="O335" s="110"/>
      <c r="P335" s="110"/>
      <c r="Q335" s="111"/>
      <c r="R335" s="104" t="s">
        <v>47</v>
      </c>
      <c r="S335" s="106"/>
      <c r="T335" s="112">
        <v>9.6999999999999993</v>
      </c>
      <c r="U335" s="113"/>
      <c r="V335" s="81"/>
      <c r="W335" s="82"/>
      <c r="X335" s="82"/>
      <c r="Y335" s="83"/>
      <c r="Z335" s="23"/>
      <c r="AA335" s="23">
        <f t="shared" si="5"/>
        <v>0</v>
      </c>
      <c r="AB335" s="23"/>
    </row>
    <row r="336" spans="2:28">
      <c r="B336" s="84"/>
      <c r="C336" s="85"/>
      <c r="D336" s="85"/>
      <c r="E336" s="86"/>
      <c r="F336" s="87"/>
      <c r="G336" s="88"/>
      <c r="H336" s="89"/>
      <c r="I336" s="90"/>
      <c r="J336" s="91"/>
      <c r="K336" s="91"/>
      <c r="L336" s="91"/>
      <c r="M336" s="91"/>
      <c r="N336" s="91"/>
      <c r="O336" s="91"/>
      <c r="P336" s="91"/>
      <c r="Q336" s="92"/>
      <c r="R336" s="87"/>
      <c r="S336" s="89"/>
      <c r="T336" s="93" t="s">
        <v>31</v>
      </c>
      <c r="U336" s="94"/>
      <c r="V336" s="95">
        <v>9.6999999999999993</v>
      </c>
      <c r="W336" s="96"/>
      <c r="X336" s="96"/>
      <c r="Y336" s="97"/>
      <c r="Z336" s="23"/>
      <c r="AA336" s="23">
        <f t="shared" si="5"/>
        <v>0</v>
      </c>
      <c r="AB336" s="23"/>
    </row>
    <row r="337" spans="2:28" ht="14.4" customHeight="1">
      <c r="B337" s="93" t="s">
        <v>340</v>
      </c>
      <c r="C337" s="103"/>
      <c r="D337" s="103"/>
      <c r="E337" s="94"/>
      <c r="F337" s="104" t="s">
        <v>341</v>
      </c>
      <c r="G337" s="105"/>
      <c r="H337" s="106"/>
      <c r="I337" s="90" t="s">
        <v>342</v>
      </c>
      <c r="J337" s="91"/>
      <c r="K337" s="91"/>
      <c r="L337" s="91"/>
      <c r="M337" s="91"/>
      <c r="N337" s="91"/>
      <c r="O337" s="91"/>
      <c r="P337" s="91"/>
      <c r="Q337" s="92"/>
      <c r="R337" s="104" t="s">
        <v>47</v>
      </c>
      <c r="S337" s="106"/>
      <c r="T337" s="84"/>
      <c r="U337" s="86"/>
      <c r="V337" s="107"/>
      <c r="W337" s="108"/>
      <c r="X337" s="108"/>
      <c r="Y337" s="120"/>
      <c r="Z337" s="23"/>
      <c r="AA337" s="23">
        <f t="shared" si="5"/>
        <v>0</v>
      </c>
      <c r="AB337" s="23"/>
    </row>
    <row r="338" spans="2:28">
      <c r="B338" s="93"/>
      <c r="C338" s="103"/>
      <c r="D338" s="103"/>
      <c r="E338" s="94"/>
      <c r="F338" s="104"/>
      <c r="G338" s="105"/>
      <c r="H338" s="106"/>
      <c r="I338" s="90" t="s">
        <v>343</v>
      </c>
      <c r="J338" s="91"/>
      <c r="K338" s="91"/>
      <c r="L338" s="91"/>
      <c r="M338" s="91"/>
      <c r="N338" s="91"/>
      <c r="O338" s="91"/>
      <c r="P338" s="91"/>
      <c r="Q338" s="92"/>
      <c r="R338" s="104" t="s">
        <v>47</v>
      </c>
      <c r="S338" s="106"/>
      <c r="T338" s="112">
        <v>9.6999999999999993</v>
      </c>
      <c r="U338" s="113"/>
      <c r="V338" s="81"/>
      <c r="W338" s="82"/>
      <c r="X338" s="82"/>
      <c r="Y338" s="83"/>
      <c r="Z338" s="23"/>
      <c r="AA338" s="23">
        <f t="shared" si="5"/>
        <v>0</v>
      </c>
      <c r="AB338" s="23"/>
    </row>
    <row r="339" spans="2:28">
      <c r="B339" s="84"/>
      <c r="C339" s="85"/>
      <c r="D339" s="85"/>
      <c r="E339" s="86"/>
      <c r="F339" s="87"/>
      <c r="G339" s="88"/>
      <c r="H339" s="89"/>
      <c r="I339" s="90"/>
      <c r="J339" s="91"/>
      <c r="K339" s="91"/>
      <c r="L339" s="91"/>
      <c r="M339" s="91"/>
      <c r="N339" s="91"/>
      <c r="O339" s="91"/>
      <c r="P339" s="91"/>
      <c r="Q339" s="92"/>
      <c r="R339" s="87"/>
      <c r="S339" s="89"/>
      <c r="T339" s="93" t="s">
        <v>31</v>
      </c>
      <c r="U339" s="94"/>
      <c r="V339" s="95">
        <v>9.6999999999999993</v>
      </c>
      <c r="W339" s="96"/>
      <c r="X339" s="96"/>
      <c r="Y339" s="97"/>
      <c r="Z339" s="23"/>
      <c r="AA339" s="23">
        <f t="shared" si="5"/>
        <v>0</v>
      </c>
      <c r="AB339" s="23"/>
    </row>
    <row r="340" spans="2:28" ht="14.4" customHeight="1">
      <c r="B340" s="93" t="s">
        <v>344</v>
      </c>
      <c r="C340" s="103"/>
      <c r="D340" s="103"/>
      <c r="E340" s="94"/>
      <c r="F340" s="104" t="s">
        <v>345</v>
      </c>
      <c r="G340" s="105"/>
      <c r="H340" s="106"/>
      <c r="I340" s="90" t="s">
        <v>346</v>
      </c>
      <c r="J340" s="91"/>
      <c r="K340" s="91"/>
      <c r="L340" s="91"/>
      <c r="M340" s="91"/>
      <c r="N340" s="91"/>
      <c r="O340" s="91"/>
      <c r="P340" s="91"/>
      <c r="Q340" s="92"/>
      <c r="R340" s="104" t="s">
        <v>47</v>
      </c>
      <c r="S340" s="106"/>
      <c r="T340" s="84"/>
      <c r="U340" s="86"/>
      <c r="V340" s="107"/>
      <c r="W340" s="108"/>
      <c r="X340" s="108"/>
      <c r="Y340" s="120"/>
      <c r="Z340" s="23"/>
      <c r="AA340" s="23">
        <f t="shared" si="5"/>
        <v>0</v>
      </c>
      <c r="AB340" s="23"/>
    </row>
    <row r="341" spans="2:28">
      <c r="B341" s="93"/>
      <c r="C341" s="103"/>
      <c r="D341" s="103"/>
      <c r="E341" s="94"/>
      <c r="F341" s="104"/>
      <c r="G341" s="105"/>
      <c r="H341" s="106"/>
      <c r="I341" s="109">
        <v>9.6</v>
      </c>
      <c r="J341" s="110"/>
      <c r="K341" s="110"/>
      <c r="L341" s="110"/>
      <c r="M341" s="110"/>
      <c r="N341" s="110"/>
      <c r="O341" s="110"/>
      <c r="P341" s="110"/>
      <c r="Q341" s="111"/>
      <c r="R341" s="104" t="s">
        <v>47</v>
      </c>
      <c r="S341" s="106"/>
      <c r="T341" s="112">
        <v>9.6</v>
      </c>
      <c r="U341" s="113"/>
      <c r="V341" s="81"/>
      <c r="W341" s="82"/>
      <c r="X341" s="82"/>
      <c r="Y341" s="83"/>
      <c r="Z341" s="23"/>
      <c r="AA341" s="23">
        <f t="shared" si="5"/>
        <v>0</v>
      </c>
      <c r="AB341" s="23"/>
    </row>
    <row r="342" spans="2:28">
      <c r="B342" s="84"/>
      <c r="C342" s="85"/>
      <c r="D342" s="85"/>
      <c r="E342" s="86"/>
      <c r="F342" s="87"/>
      <c r="G342" s="88"/>
      <c r="H342" s="89"/>
      <c r="I342" s="90"/>
      <c r="J342" s="91"/>
      <c r="K342" s="91"/>
      <c r="L342" s="91"/>
      <c r="M342" s="91"/>
      <c r="N342" s="91"/>
      <c r="O342" s="91"/>
      <c r="P342" s="91"/>
      <c r="Q342" s="92"/>
      <c r="R342" s="87"/>
      <c r="S342" s="89"/>
      <c r="T342" s="93" t="s">
        <v>31</v>
      </c>
      <c r="U342" s="94"/>
      <c r="V342" s="95">
        <v>9.6</v>
      </c>
      <c r="W342" s="96"/>
      <c r="X342" s="96"/>
      <c r="Y342" s="97"/>
      <c r="Z342" s="23"/>
      <c r="AA342" s="23">
        <f t="shared" si="5"/>
        <v>0</v>
      </c>
      <c r="AB342" s="23"/>
    </row>
    <row r="343" spans="2:28" ht="14.4" customHeight="1">
      <c r="B343" s="93" t="s">
        <v>347</v>
      </c>
      <c r="C343" s="103"/>
      <c r="D343" s="103"/>
      <c r="E343" s="94"/>
      <c r="F343" s="104" t="s">
        <v>348</v>
      </c>
      <c r="G343" s="105"/>
      <c r="H343" s="106"/>
      <c r="I343" s="90" t="s">
        <v>349</v>
      </c>
      <c r="J343" s="91"/>
      <c r="K343" s="91"/>
      <c r="L343" s="91"/>
      <c r="M343" s="91"/>
      <c r="N343" s="91"/>
      <c r="O343" s="91"/>
      <c r="P343" s="91"/>
      <c r="Q343" s="92"/>
      <c r="R343" s="104" t="s">
        <v>47</v>
      </c>
      <c r="S343" s="106"/>
      <c r="T343" s="84"/>
      <c r="U343" s="86"/>
      <c r="V343" s="107"/>
      <c r="W343" s="108"/>
      <c r="X343" s="108"/>
      <c r="Y343" s="120"/>
      <c r="Z343" s="23"/>
      <c r="AA343" s="23">
        <f t="shared" si="5"/>
        <v>0</v>
      </c>
      <c r="AB343" s="23"/>
    </row>
    <row r="344" spans="2:28">
      <c r="B344" s="93"/>
      <c r="C344" s="103"/>
      <c r="D344" s="103"/>
      <c r="E344" s="94"/>
      <c r="F344" s="104"/>
      <c r="G344" s="105"/>
      <c r="H344" s="106"/>
      <c r="I344" s="109">
        <v>30.4</v>
      </c>
      <c r="J344" s="110"/>
      <c r="K344" s="110"/>
      <c r="L344" s="110"/>
      <c r="M344" s="110"/>
      <c r="N344" s="110"/>
      <c r="O344" s="110"/>
      <c r="P344" s="110"/>
      <c r="Q344" s="111"/>
      <c r="R344" s="104" t="s">
        <v>47</v>
      </c>
      <c r="S344" s="106"/>
      <c r="T344" s="112">
        <v>30.4</v>
      </c>
      <c r="U344" s="113"/>
      <c r="V344" s="81"/>
      <c r="W344" s="82"/>
      <c r="X344" s="82"/>
      <c r="Y344" s="83"/>
      <c r="Z344" s="23"/>
      <c r="AA344" s="23">
        <f t="shared" si="5"/>
        <v>0</v>
      </c>
      <c r="AB344" s="23"/>
    </row>
    <row r="345" spans="2:28">
      <c r="B345" s="84"/>
      <c r="C345" s="85"/>
      <c r="D345" s="85"/>
      <c r="E345" s="86"/>
      <c r="F345" s="87"/>
      <c r="G345" s="88"/>
      <c r="H345" s="89"/>
      <c r="I345" s="90"/>
      <c r="J345" s="91"/>
      <c r="K345" s="91"/>
      <c r="L345" s="91"/>
      <c r="M345" s="91"/>
      <c r="N345" s="91"/>
      <c r="O345" s="91"/>
      <c r="P345" s="91"/>
      <c r="Q345" s="92"/>
      <c r="R345" s="87"/>
      <c r="S345" s="89"/>
      <c r="T345" s="93" t="s">
        <v>31</v>
      </c>
      <c r="U345" s="94"/>
      <c r="V345" s="95">
        <v>30.4</v>
      </c>
      <c r="W345" s="96"/>
      <c r="X345" s="96"/>
      <c r="Y345" s="97"/>
      <c r="Z345" s="23"/>
      <c r="AA345" s="23">
        <f t="shared" si="5"/>
        <v>0</v>
      </c>
      <c r="AB345" s="23"/>
    </row>
    <row r="346" spans="2:28" ht="14.4" customHeight="1">
      <c r="B346" s="93" t="s">
        <v>350</v>
      </c>
      <c r="C346" s="103"/>
      <c r="D346" s="103"/>
      <c r="E346" s="94"/>
      <c r="F346" s="104" t="s">
        <v>310</v>
      </c>
      <c r="G346" s="105"/>
      <c r="H346" s="106"/>
      <c r="I346" s="90" t="s">
        <v>311</v>
      </c>
      <c r="J346" s="91"/>
      <c r="K346" s="91"/>
      <c r="L346" s="91"/>
      <c r="M346" s="91"/>
      <c r="N346" s="91"/>
      <c r="O346" s="91"/>
      <c r="P346" s="91"/>
      <c r="Q346" s="92"/>
      <c r="R346" s="104" t="s">
        <v>47</v>
      </c>
      <c r="S346" s="106"/>
      <c r="T346" s="84"/>
      <c r="U346" s="86"/>
      <c r="V346" s="107"/>
      <c r="W346" s="108"/>
      <c r="X346" s="108"/>
      <c r="Y346" s="120"/>
      <c r="Z346" s="23"/>
      <c r="AA346" s="23">
        <f t="shared" si="5"/>
        <v>0</v>
      </c>
      <c r="AB346" s="23"/>
    </row>
    <row r="347" spans="2:28">
      <c r="B347" s="93"/>
      <c r="C347" s="103"/>
      <c r="D347" s="103"/>
      <c r="E347" s="94"/>
      <c r="F347" s="104"/>
      <c r="G347" s="105"/>
      <c r="H347" s="106"/>
      <c r="I347" s="109">
        <v>34.6</v>
      </c>
      <c r="J347" s="110"/>
      <c r="K347" s="110"/>
      <c r="L347" s="110"/>
      <c r="M347" s="110"/>
      <c r="N347" s="110"/>
      <c r="O347" s="110"/>
      <c r="P347" s="110"/>
      <c r="Q347" s="111"/>
      <c r="R347" s="104" t="s">
        <v>47</v>
      </c>
      <c r="S347" s="106"/>
      <c r="T347" s="112">
        <v>34.6</v>
      </c>
      <c r="U347" s="113"/>
      <c r="V347" s="81"/>
      <c r="W347" s="82"/>
      <c r="X347" s="82"/>
      <c r="Y347" s="83"/>
      <c r="Z347" s="23"/>
      <c r="AA347" s="23">
        <f t="shared" si="5"/>
        <v>0</v>
      </c>
      <c r="AB347" s="23"/>
    </row>
    <row r="348" spans="2:28">
      <c r="B348" s="84"/>
      <c r="C348" s="85"/>
      <c r="D348" s="85"/>
      <c r="E348" s="86"/>
      <c r="F348" s="87"/>
      <c r="G348" s="88"/>
      <c r="H348" s="89"/>
      <c r="I348" s="90"/>
      <c r="J348" s="91"/>
      <c r="K348" s="91"/>
      <c r="L348" s="91"/>
      <c r="M348" s="91"/>
      <c r="N348" s="91"/>
      <c r="O348" s="91"/>
      <c r="P348" s="91"/>
      <c r="Q348" s="92"/>
      <c r="R348" s="87"/>
      <c r="S348" s="89"/>
      <c r="T348" s="93" t="s">
        <v>31</v>
      </c>
      <c r="U348" s="94"/>
      <c r="V348" s="95">
        <v>34.6</v>
      </c>
      <c r="W348" s="96"/>
      <c r="X348" s="96"/>
      <c r="Y348" s="97"/>
      <c r="Z348" s="23"/>
      <c r="AA348" s="23">
        <f t="shared" si="5"/>
        <v>0</v>
      </c>
      <c r="AB348" s="23"/>
    </row>
    <row r="349" spans="2:28" ht="14.4" customHeight="1">
      <c r="B349" s="93" t="s">
        <v>351</v>
      </c>
      <c r="C349" s="103"/>
      <c r="D349" s="103"/>
      <c r="E349" s="94"/>
      <c r="F349" s="104" t="s">
        <v>352</v>
      </c>
      <c r="G349" s="105"/>
      <c r="H349" s="106"/>
      <c r="I349" s="90" t="s">
        <v>353</v>
      </c>
      <c r="J349" s="91"/>
      <c r="K349" s="91"/>
      <c r="L349" s="91"/>
      <c r="M349" s="91"/>
      <c r="N349" s="91"/>
      <c r="O349" s="91"/>
      <c r="P349" s="91"/>
      <c r="Q349" s="92"/>
      <c r="R349" s="104" t="s">
        <v>47</v>
      </c>
      <c r="S349" s="106"/>
      <c r="T349" s="84"/>
      <c r="U349" s="86"/>
      <c r="V349" s="107"/>
      <c r="W349" s="108"/>
      <c r="X349" s="108"/>
      <c r="Y349" s="120"/>
      <c r="Z349" s="23"/>
      <c r="AA349" s="23">
        <f t="shared" si="5"/>
        <v>0</v>
      </c>
      <c r="AB349" s="23"/>
    </row>
    <row r="350" spans="2:28">
      <c r="B350" s="93"/>
      <c r="C350" s="103"/>
      <c r="D350" s="103"/>
      <c r="E350" s="94"/>
      <c r="F350" s="104"/>
      <c r="G350" s="105"/>
      <c r="H350" s="106"/>
      <c r="I350" s="109">
        <v>33.799999999999997</v>
      </c>
      <c r="J350" s="110"/>
      <c r="K350" s="110"/>
      <c r="L350" s="110"/>
      <c r="M350" s="110"/>
      <c r="N350" s="110"/>
      <c r="O350" s="110"/>
      <c r="P350" s="110"/>
      <c r="Q350" s="111"/>
      <c r="R350" s="104" t="s">
        <v>47</v>
      </c>
      <c r="S350" s="106"/>
      <c r="T350" s="112">
        <v>33.799999999999997</v>
      </c>
      <c r="U350" s="113"/>
      <c r="V350" s="81"/>
      <c r="W350" s="82"/>
      <c r="X350" s="82"/>
      <c r="Y350" s="83"/>
      <c r="Z350" s="23"/>
      <c r="AA350" s="23">
        <f t="shared" si="5"/>
        <v>0</v>
      </c>
      <c r="AB350" s="23"/>
    </row>
    <row r="351" spans="2:28">
      <c r="B351" s="84"/>
      <c r="C351" s="85"/>
      <c r="D351" s="85"/>
      <c r="E351" s="86"/>
      <c r="F351" s="87"/>
      <c r="G351" s="88"/>
      <c r="H351" s="89"/>
      <c r="I351" s="90"/>
      <c r="J351" s="91"/>
      <c r="K351" s="91"/>
      <c r="L351" s="91"/>
      <c r="M351" s="91"/>
      <c r="N351" s="91"/>
      <c r="O351" s="91"/>
      <c r="P351" s="91"/>
      <c r="Q351" s="92"/>
      <c r="R351" s="87"/>
      <c r="S351" s="89"/>
      <c r="T351" s="93" t="s">
        <v>31</v>
      </c>
      <c r="U351" s="94"/>
      <c r="V351" s="95">
        <v>33.799999999999997</v>
      </c>
      <c r="W351" s="96"/>
      <c r="X351" s="96"/>
      <c r="Y351" s="97"/>
      <c r="Z351" s="23"/>
      <c r="AA351" s="23">
        <f t="shared" si="5"/>
        <v>0</v>
      </c>
      <c r="AB351" s="23"/>
    </row>
    <row r="352" spans="2:28" ht="14.4" customHeight="1">
      <c r="B352" s="93" t="s">
        <v>354</v>
      </c>
      <c r="C352" s="103"/>
      <c r="D352" s="103"/>
      <c r="E352" s="94"/>
      <c r="F352" s="104" t="s">
        <v>313</v>
      </c>
      <c r="G352" s="105"/>
      <c r="H352" s="106"/>
      <c r="I352" s="90" t="s">
        <v>314</v>
      </c>
      <c r="J352" s="91"/>
      <c r="K352" s="91"/>
      <c r="L352" s="91"/>
      <c r="M352" s="91"/>
      <c r="N352" s="91"/>
      <c r="O352" s="91"/>
      <c r="P352" s="91"/>
      <c r="Q352" s="92"/>
      <c r="R352" s="104" t="s">
        <v>47</v>
      </c>
      <c r="S352" s="106"/>
      <c r="T352" s="84"/>
      <c r="U352" s="86"/>
      <c r="V352" s="107"/>
      <c r="W352" s="108"/>
      <c r="X352" s="108"/>
      <c r="Y352" s="120"/>
      <c r="Z352" s="23"/>
      <c r="AA352" s="23">
        <f t="shared" si="5"/>
        <v>0</v>
      </c>
      <c r="AB352" s="23"/>
    </row>
    <row r="353" spans="2:28">
      <c r="B353" s="93"/>
      <c r="C353" s="103"/>
      <c r="D353" s="103"/>
      <c r="E353" s="94"/>
      <c r="F353" s="104"/>
      <c r="G353" s="105"/>
      <c r="H353" s="106"/>
      <c r="I353" s="109">
        <v>31.1</v>
      </c>
      <c r="J353" s="110"/>
      <c r="K353" s="110"/>
      <c r="L353" s="110"/>
      <c r="M353" s="110"/>
      <c r="N353" s="110"/>
      <c r="O353" s="110"/>
      <c r="P353" s="110"/>
      <c r="Q353" s="111"/>
      <c r="R353" s="104" t="s">
        <v>47</v>
      </c>
      <c r="S353" s="106"/>
      <c r="T353" s="112">
        <v>31.1</v>
      </c>
      <c r="U353" s="113"/>
      <c r="V353" s="81"/>
      <c r="W353" s="82"/>
      <c r="X353" s="82"/>
      <c r="Y353" s="83"/>
      <c r="Z353" s="23"/>
      <c r="AA353" s="23">
        <f t="shared" si="5"/>
        <v>0</v>
      </c>
      <c r="AB353" s="23"/>
    </row>
    <row r="354" spans="2:28">
      <c r="B354" s="84"/>
      <c r="C354" s="85"/>
      <c r="D354" s="85"/>
      <c r="E354" s="86"/>
      <c r="F354" s="87"/>
      <c r="G354" s="88"/>
      <c r="H354" s="89"/>
      <c r="I354" s="90"/>
      <c r="J354" s="91"/>
      <c r="K354" s="91"/>
      <c r="L354" s="91"/>
      <c r="M354" s="91"/>
      <c r="N354" s="91"/>
      <c r="O354" s="91"/>
      <c r="P354" s="91"/>
      <c r="Q354" s="92"/>
      <c r="R354" s="87"/>
      <c r="S354" s="89"/>
      <c r="T354" s="93" t="s">
        <v>31</v>
      </c>
      <c r="U354" s="94"/>
      <c r="V354" s="95">
        <v>31.1</v>
      </c>
      <c r="W354" s="96"/>
      <c r="X354" s="96"/>
      <c r="Y354" s="97"/>
      <c r="Z354" s="23"/>
      <c r="AA354" s="23">
        <f t="shared" si="5"/>
        <v>0</v>
      </c>
      <c r="AB354" s="23"/>
    </row>
    <row r="355" spans="2:28" ht="14.4" customHeight="1">
      <c r="B355" s="93" t="s">
        <v>355</v>
      </c>
      <c r="C355" s="103"/>
      <c r="D355" s="103"/>
      <c r="E355" s="94"/>
      <c r="F355" s="104" t="s">
        <v>319</v>
      </c>
      <c r="G355" s="105"/>
      <c r="H355" s="106"/>
      <c r="I355" s="90" t="s">
        <v>320</v>
      </c>
      <c r="J355" s="91"/>
      <c r="K355" s="91"/>
      <c r="L355" s="91"/>
      <c r="M355" s="91"/>
      <c r="N355" s="91"/>
      <c r="O355" s="91"/>
      <c r="P355" s="91"/>
      <c r="Q355" s="92"/>
      <c r="R355" s="104" t="s">
        <v>21</v>
      </c>
      <c r="S355" s="106"/>
      <c r="T355" s="84"/>
      <c r="U355" s="86"/>
      <c r="V355" s="107"/>
      <c r="W355" s="108"/>
      <c r="X355" s="108"/>
      <c r="Y355" s="120"/>
      <c r="Z355" s="23"/>
      <c r="AA355" s="23">
        <f t="shared" si="5"/>
        <v>0</v>
      </c>
      <c r="AB355" s="23"/>
    </row>
    <row r="356" spans="2:28">
      <c r="B356" s="93"/>
      <c r="C356" s="103"/>
      <c r="D356" s="103"/>
      <c r="E356" s="94"/>
      <c r="F356" s="104"/>
      <c r="G356" s="105"/>
      <c r="H356" s="106"/>
      <c r="I356" s="109">
        <v>1</v>
      </c>
      <c r="J356" s="110"/>
      <c r="K356" s="110"/>
      <c r="L356" s="110"/>
      <c r="M356" s="110"/>
      <c r="N356" s="110"/>
      <c r="O356" s="110"/>
      <c r="P356" s="110"/>
      <c r="Q356" s="111"/>
      <c r="R356" s="104" t="s">
        <v>21</v>
      </c>
      <c r="S356" s="106"/>
      <c r="T356" s="112">
        <v>1</v>
      </c>
      <c r="U356" s="113"/>
      <c r="V356" s="81"/>
      <c r="W356" s="82"/>
      <c r="X356" s="82"/>
      <c r="Y356" s="83"/>
      <c r="Z356" s="23"/>
      <c r="AA356" s="23">
        <f t="shared" si="5"/>
        <v>0</v>
      </c>
      <c r="AB356" s="23"/>
    </row>
    <row r="357" spans="2:28">
      <c r="B357" s="84"/>
      <c r="C357" s="85"/>
      <c r="D357" s="85"/>
      <c r="E357" s="86"/>
      <c r="F357" s="87"/>
      <c r="G357" s="88"/>
      <c r="H357" s="89"/>
      <c r="I357" s="90"/>
      <c r="J357" s="91"/>
      <c r="K357" s="91"/>
      <c r="L357" s="91"/>
      <c r="M357" s="91"/>
      <c r="N357" s="91"/>
      <c r="O357" s="91"/>
      <c r="P357" s="91"/>
      <c r="Q357" s="92"/>
      <c r="R357" s="87"/>
      <c r="S357" s="89"/>
      <c r="T357" s="93" t="s">
        <v>31</v>
      </c>
      <c r="U357" s="94"/>
      <c r="V357" s="95">
        <v>1</v>
      </c>
      <c r="W357" s="96"/>
      <c r="X357" s="96"/>
      <c r="Y357" s="97"/>
      <c r="Z357" s="23"/>
      <c r="AA357" s="23">
        <f t="shared" si="5"/>
        <v>0</v>
      </c>
      <c r="AB357" s="23"/>
    </row>
    <row r="358" spans="2:28" ht="14.4" customHeight="1">
      <c r="B358" s="93" t="s">
        <v>356</v>
      </c>
      <c r="C358" s="103"/>
      <c r="D358" s="103"/>
      <c r="E358" s="94"/>
      <c r="F358" s="104" t="s">
        <v>322</v>
      </c>
      <c r="G358" s="105"/>
      <c r="H358" s="106"/>
      <c r="I358" s="90" t="s">
        <v>357</v>
      </c>
      <c r="J358" s="91"/>
      <c r="K358" s="91"/>
      <c r="L358" s="91"/>
      <c r="M358" s="91"/>
      <c r="N358" s="91"/>
      <c r="O358" s="91"/>
      <c r="P358" s="91"/>
      <c r="Q358" s="92"/>
      <c r="R358" s="104" t="s">
        <v>21</v>
      </c>
      <c r="S358" s="106"/>
      <c r="T358" s="84"/>
      <c r="U358" s="86"/>
      <c r="V358" s="107"/>
      <c r="W358" s="108"/>
      <c r="X358" s="108"/>
      <c r="Y358" s="120"/>
      <c r="Z358" s="23"/>
      <c r="AA358" s="23">
        <f t="shared" si="5"/>
        <v>0</v>
      </c>
      <c r="AB358" s="23"/>
    </row>
    <row r="359" spans="2:28">
      <c r="B359" s="93"/>
      <c r="C359" s="103"/>
      <c r="D359" s="103"/>
      <c r="E359" s="94"/>
      <c r="F359" s="104"/>
      <c r="G359" s="105"/>
      <c r="H359" s="106"/>
      <c r="I359" s="109">
        <v>1</v>
      </c>
      <c r="J359" s="110"/>
      <c r="K359" s="110"/>
      <c r="L359" s="110"/>
      <c r="M359" s="110"/>
      <c r="N359" s="110"/>
      <c r="O359" s="110"/>
      <c r="P359" s="110"/>
      <c r="Q359" s="111"/>
      <c r="R359" s="104" t="s">
        <v>21</v>
      </c>
      <c r="S359" s="106"/>
      <c r="T359" s="112">
        <v>1</v>
      </c>
      <c r="U359" s="113"/>
      <c r="V359" s="81"/>
      <c r="W359" s="82"/>
      <c r="X359" s="82"/>
      <c r="Y359" s="83"/>
      <c r="Z359" s="23"/>
      <c r="AA359" s="23">
        <f t="shared" si="5"/>
        <v>0</v>
      </c>
      <c r="AB359" s="23"/>
    </row>
    <row r="360" spans="2:28">
      <c r="B360" s="84"/>
      <c r="C360" s="85"/>
      <c r="D360" s="85"/>
      <c r="E360" s="86"/>
      <c r="F360" s="87"/>
      <c r="G360" s="88"/>
      <c r="H360" s="89"/>
      <c r="I360" s="90"/>
      <c r="J360" s="91"/>
      <c r="K360" s="91"/>
      <c r="L360" s="91"/>
      <c r="M360" s="91"/>
      <c r="N360" s="91"/>
      <c r="O360" s="91"/>
      <c r="P360" s="91"/>
      <c r="Q360" s="92"/>
      <c r="R360" s="87"/>
      <c r="S360" s="89"/>
      <c r="T360" s="93" t="s">
        <v>31</v>
      </c>
      <c r="U360" s="94"/>
      <c r="V360" s="95">
        <v>1</v>
      </c>
      <c r="W360" s="96"/>
      <c r="X360" s="96"/>
      <c r="Y360" s="97"/>
      <c r="Z360" s="23"/>
      <c r="AA360" s="23">
        <f t="shared" si="5"/>
        <v>0</v>
      </c>
      <c r="AB360" s="23"/>
    </row>
    <row r="361" spans="2:28" ht="14.4" customHeight="1">
      <c r="B361" s="93" t="s">
        <v>358</v>
      </c>
      <c r="C361" s="103"/>
      <c r="D361" s="103"/>
      <c r="E361" s="94"/>
      <c r="F361" s="104" t="s">
        <v>325</v>
      </c>
      <c r="G361" s="105"/>
      <c r="H361" s="106"/>
      <c r="I361" s="90" t="s">
        <v>326</v>
      </c>
      <c r="J361" s="91"/>
      <c r="K361" s="91"/>
      <c r="L361" s="91"/>
      <c r="M361" s="91"/>
      <c r="N361" s="91"/>
      <c r="O361" s="91"/>
      <c r="P361" s="91"/>
      <c r="Q361" s="92"/>
      <c r="R361" s="104" t="s">
        <v>21</v>
      </c>
      <c r="S361" s="106"/>
      <c r="T361" s="84"/>
      <c r="U361" s="86"/>
      <c r="V361" s="107"/>
      <c r="W361" s="108"/>
      <c r="X361" s="108"/>
      <c r="Y361" s="120"/>
      <c r="Z361" s="23"/>
      <c r="AA361" s="23">
        <f t="shared" si="5"/>
        <v>0</v>
      </c>
      <c r="AB361" s="23"/>
    </row>
    <row r="362" spans="2:28">
      <c r="B362" s="93"/>
      <c r="C362" s="103"/>
      <c r="D362" s="103"/>
      <c r="E362" s="94"/>
      <c r="F362" s="104"/>
      <c r="G362" s="105"/>
      <c r="H362" s="106"/>
      <c r="I362" s="109">
        <v>1</v>
      </c>
      <c r="J362" s="110"/>
      <c r="K362" s="110"/>
      <c r="L362" s="110"/>
      <c r="M362" s="110"/>
      <c r="N362" s="110"/>
      <c r="O362" s="110"/>
      <c r="P362" s="110"/>
      <c r="Q362" s="111"/>
      <c r="R362" s="104" t="s">
        <v>21</v>
      </c>
      <c r="S362" s="106"/>
      <c r="T362" s="112">
        <v>1</v>
      </c>
      <c r="U362" s="113"/>
      <c r="V362" s="81"/>
      <c r="W362" s="82"/>
      <c r="X362" s="82"/>
      <c r="Y362" s="83"/>
      <c r="Z362" s="23"/>
      <c r="AA362" s="23">
        <f t="shared" si="5"/>
        <v>0</v>
      </c>
      <c r="AB362" s="23"/>
    </row>
    <row r="363" spans="2:28">
      <c r="B363" s="84"/>
      <c r="C363" s="85"/>
      <c r="D363" s="85"/>
      <c r="E363" s="86"/>
      <c r="F363" s="87"/>
      <c r="G363" s="88"/>
      <c r="H363" s="89"/>
      <c r="I363" s="90"/>
      <c r="J363" s="91"/>
      <c r="K363" s="91"/>
      <c r="L363" s="91"/>
      <c r="M363" s="91"/>
      <c r="N363" s="91"/>
      <c r="O363" s="91"/>
      <c r="P363" s="91"/>
      <c r="Q363" s="92"/>
      <c r="R363" s="87"/>
      <c r="S363" s="89"/>
      <c r="T363" s="93" t="s">
        <v>31</v>
      </c>
      <c r="U363" s="94"/>
      <c r="V363" s="95">
        <v>1</v>
      </c>
      <c r="W363" s="96"/>
      <c r="X363" s="96"/>
      <c r="Y363" s="97"/>
      <c r="Z363" s="23"/>
      <c r="AA363" s="23">
        <f t="shared" si="5"/>
        <v>0</v>
      </c>
      <c r="AB363" s="23"/>
    </row>
    <row r="364" spans="2:28" ht="14.4" customHeight="1">
      <c r="B364" s="81" t="s">
        <v>16</v>
      </c>
      <c r="C364" s="82"/>
      <c r="D364" s="82"/>
      <c r="E364" s="83"/>
      <c r="F364" s="98"/>
      <c r="G364" s="99"/>
      <c r="H364" s="100"/>
      <c r="I364" s="101" t="s">
        <v>359</v>
      </c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21"/>
      <c r="Z364" s="23"/>
      <c r="AA364" s="23">
        <f t="shared" ref="AA364:AA390" si="6">V364*Z364</f>
        <v>0</v>
      </c>
      <c r="AB364" s="23"/>
    </row>
    <row r="365" spans="2:28" ht="14.4" customHeight="1">
      <c r="B365" s="93" t="s">
        <v>360</v>
      </c>
      <c r="C365" s="103"/>
      <c r="D365" s="103"/>
      <c r="E365" s="94"/>
      <c r="F365" s="104" t="s">
        <v>361</v>
      </c>
      <c r="G365" s="105"/>
      <c r="H365" s="106"/>
      <c r="I365" s="90" t="s">
        <v>359</v>
      </c>
      <c r="J365" s="91"/>
      <c r="K365" s="91"/>
      <c r="L365" s="91"/>
      <c r="M365" s="91"/>
      <c r="N365" s="91"/>
      <c r="O365" s="91"/>
      <c r="P365" s="91"/>
      <c r="Q365" s="92"/>
      <c r="R365" s="104" t="s">
        <v>43</v>
      </c>
      <c r="S365" s="106"/>
      <c r="T365" s="84"/>
      <c r="U365" s="86"/>
      <c r="V365" s="107"/>
      <c r="W365" s="108"/>
      <c r="X365" s="108"/>
      <c r="Y365" s="120"/>
      <c r="Z365" s="23"/>
      <c r="AA365" s="23">
        <f t="shared" si="6"/>
        <v>0</v>
      </c>
      <c r="AB365" s="23"/>
    </row>
    <row r="366" spans="2:28">
      <c r="B366" s="93"/>
      <c r="C366" s="103"/>
      <c r="D366" s="103"/>
      <c r="E366" s="94"/>
      <c r="F366" s="104"/>
      <c r="G366" s="105"/>
      <c r="H366" s="106"/>
      <c r="I366" s="109">
        <v>1</v>
      </c>
      <c r="J366" s="110"/>
      <c r="K366" s="110"/>
      <c r="L366" s="110"/>
      <c r="M366" s="110"/>
      <c r="N366" s="110"/>
      <c r="O366" s="110"/>
      <c r="P366" s="110"/>
      <c r="Q366" s="111"/>
      <c r="R366" s="104" t="s">
        <v>43</v>
      </c>
      <c r="S366" s="106"/>
      <c r="T366" s="112">
        <v>1</v>
      </c>
      <c r="U366" s="113"/>
      <c r="V366" s="81"/>
      <c r="W366" s="82"/>
      <c r="X366" s="82"/>
      <c r="Y366" s="83"/>
      <c r="Z366" s="23"/>
      <c r="AA366" s="23">
        <f t="shared" si="6"/>
        <v>0</v>
      </c>
      <c r="AB366" s="23"/>
    </row>
    <row r="367" spans="2:28">
      <c r="B367" s="84"/>
      <c r="C367" s="85"/>
      <c r="D367" s="85"/>
      <c r="E367" s="86"/>
      <c r="F367" s="87"/>
      <c r="G367" s="88"/>
      <c r="H367" s="89"/>
      <c r="I367" s="90"/>
      <c r="J367" s="91"/>
      <c r="K367" s="91"/>
      <c r="L367" s="91"/>
      <c r="M367" s="91"/>
      <c r="N367" s="91"/>
      <c r="O367" s="91"/>
      <c r="P367" s="91"/>
      <c r="Q367" s="92"/>
      <c r="R367" s="87"/>
      <c r="S367" s="89"/>
      <c r="T367" s="93" t="s">
        <v>31</v>
      </c>
      <c r="U367" s="94"/>
      <c r="V367" s="95">
        <v>1</v>
      </c>
      <c r="W367" s="96"/>
      <c r="X367" s="96"/>
      <c r="Y367" s="97"/>
      <c r="Z367" s="23"/>
      <c r="AA367" s="23">
        <f t="shared" si="6"/>
        <v>0</v>
      </c>
      <c r="AB367" s="23"/>
    </row>
    <row r="368" spans="2:28" ht="14.4" customHeight="1">
      <c r="B368" s="81" t="s">
        <v>17</v>
      </c>
      <c r="C368" s="82"/>
      <c r="D368" s="82"/>
      <c r="E368" s="83"/>
      <c r="F368" s="98" t="s">
        <v>362</v>
      </c>
      <c r="G368" s="99"/>
      <c r="H368" s="100"/>
      <c r="I368" s="101" t="s">
        <v>363</v>
      </c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21"/>
      <c r="Z368" s="23"/>
      <c r="AA368" s="23">
        <f t="shared" si="6"/>
        <v>0</v>
      </c>
      <c r="AB368" s="23"/>
    </row>
    <row r="369" spans="2:28" ht="14.4" customHeight="1">
      <c r="B369" s="93" t="s">
        <v>364</v>
      </c>
      <c r="C369" s="103"/>
      <c r="D369" s="103"/>
      <c r="E369" s="94"/>
      <c r="F369" s="104" t="s">
        <v>365</v>
      </c>
      <c r="G369" s="105"/>
      <c r="H369" s="106"/>
      <c r="I369" s="90" t="s">
        <v>366</v>
      </c>
      <c r="J369" s="91"/>
      <c r="K369" s="91"/>
      <c r="L369" s="91"/>
      <c r="M369" s="91"/>
      <c r="N369" s="91"/>
      <c r="O369" s="91"/>
      <c r="P369" s="91"/>
      <c r="Q369" s="92"/>
      <c r="R369" s="104" t="s">
        <v>25</v>
      </c>
      <c r="S369" s="106"/>
      <c r="T369" s="84"/>
      <c r="U369" s="86"/>
      <c r="V369" s="107"/>
      <c r="W369" s="108"/>
      <c r="X369" s="108"/>
      <c r="Y369" s="120"/>
      <c r="Z369" s="23"/>
      <c r="AA369" s="23">
        <f t="shared" si="6"/>
        <v>0</v>
      </c>
      <c r="AB369" s="23"/>
    </row>
    <row r="370" spans="2:28">
      <c r="B370" s="93"/>
      <c r="C370" s="103"/>
      <c r="D370" s="103"/>
      <c r="E370" s="94"/>
      <c r="F370" s="104"/>
      <c r="G370" s="105"/>
      <c r="H370" s="106"/>
      <c r="I370" s="109">
        <v>2</v>
      </c>
      <c r="J370" s="110"/>
      <c r="K370" s="110"/>
      <c r="L370" s="110"/>
      <c r="M370" s="110"/>
      <c r="N370" s="110"/>
      <c r="O370" s="110"/>
      <c r="P370" s="110"/>
      <c r="Q370" s="111"/>
      <c r="R370" s="104" t="s">
        <v>25</v>
      </c>
      <c r="S370" s="106"/>
      <c r="T370" s="112">
        <v>2</v>
      </c>
      <c r="U370" s="113"/>
      <c r="V370" s="81"/>
      <c r="W370" s="82"/>
      <c r="X370" s="82"/>
      <c r="Y370" s="83"/>
      <c r="Z370" s="23"/>
      <c r="AA370" s="23">
        <f t="shared" si="6"/>
        <v>0</v>
      </c>
      <c r="AB370" s="23"/>
    </row>
    <row r="371" spans="2:28">
      <c r="B371" s="84"/>
      <c r="C371" s="85"/>
      <c r="D371" s="85"/>
      <c r="E371" s="86"/>
      <c r="F371" s="87"/>
      <c r="G371" s="88"/>
      <c r="H371" s="89"/>
      <c r="I371" s="90"/>
      <c r="J371" s="91"/>
      <c r="K371" s="91"/>
      <c r="L371" s="91"/>
      <c r="M371" s="91"/>
      <c r="N371" s="91"/>
      <c r="O371" s="91"/>
      <c r="P371" s="91"/>
      <c r="Q371" s="92"/>
      <c r="R371" s="87"/>
      <c r="S371" s="89"/>
      <c r="T371" s="93" t="s">
        <v>31</v>
      </c>
      <c r="U371" s="94"/>
      <c r="V371" s="95">
        <v>2</v>
      </c>
      <c r="W371" s="96"/>
      <c r="X371" s="96"/>
      <c r="Y371" s="97"/>
      <c r="Z371" s="23"/>
      <c r="AA371" s="23">
        <f t="shared" si="6"/>
        <v>0</v>
      </c>
      <c r="AB371" s="23"/>
    </row>
    <row r="372" spans="2:28" ht="14.4" customHeight="1">
      <c r="B372" s="93" t="s">
        <v>367</v>
      </c>
      <c r="C372" s="103"/>
      <c r="D372" s="103"/>
      <c r="E372" s="94"/>
      <c r="F372" s="104" t="s">
        <v>368</v>
      </c>
      <c r="G372" s="105"/>
      <c r="H372" s="106"/>
      <c r="I372" s="90" t="s">
        <v>369</v>
      </c>
      <c r="J372" s="91"/>
      <c r="K372" s="91"/>
      <c r="L372" s="91"/>
      <c r="M372" s="91"/>
      <c r="N372" s="91"/>
      <c r="O372" s="91"/>
      <c r="P372" s="91"/>
      <c r="Q372" s="92"/>
      <c r="R372" s="104" t="s">
        <v>47</v>
      </c>
      <c r="S372" s="106"/>
      <c r="T372" s="84"/>
      <c r="U372" s="86"/>
      <c r="V372" s="107"/>
      <c r="W372" s="108"/>
      <c r="X372" s="108"/>
      <c r="Y372" s="120"/>
      <c r="Z372" s="23"/>
      <c r="AA372" s="23">
        <f t="shared" si="6"/>
        <v>0</v>
      </c>
      <c r="AB372" s="23"/>
    </row>
    <row r="373" spans="2:28">
      <c r="B373" s="93"/>
      <c r="C373" s="103"/>
      <c r="D373" s="103"/>
      <c r="E373" s="94"/>
      <c r="F373" s="104"/>
      <c r="G373" s="105"/>
      <c r="H373" s="106"/>
      <c r="I373" s="109">
        <v>75</v>
      </c>
      <c r="J373" s="110"/>
      <c r="K373" s="110"/>
      <c r="L373" s="110"/>
      <c r="M373" s="110"/>
      <c r="N373" s="110"/>
      <c r="O373" s="110"/>
      <c r="P373" s="110"/>
      <c r="Q373" s="111"/>
      <c r="R373" s="104" t="s">
        <v>47</v>
      </c>
      <c r="S373" s="106"/>
      <c r="T373" s="112">
        <v>75</v>
      </c>
      <c r="U373" s="113"/>
      <c r="V373" s="81"/>
      <c r="W373" s="82"/>
      <c r="X373" s="82"/>
      <c r="Y373" s="83"/>
      <c r="Z373" s="23"/>
      <c r="AA373" s="23">
        <f t="shared" si="6"/>
        <v>0</v>
      </c>
      <c r="AB373" s="23"/>
    </row>
    <row r="374" spans="2:28">
      <c r="B374" s="84"/>
      <c r="C374" s="85"/>
      <c r="D374" s="85"/>
      <c r="E374" s="86"/>
      <c r="F374" s="87"/>
      <c r="G374" s="88"/>
      <c r="H374" s="89"/>
      <c r="I374" s="90"/>
      <c r="J374" s="91"/>
      <c r="K374" s="91"/>
      <c r="L374" s="91"/>
      <c r="M374" s="91"/>
      <c r="N374" s="91"/>
      <c r="O374" s="91"/>
      <c r="P374" s="91"/>
      <c r="Q374" s="92"/>
      <c r="R374" s="87"/>
      <c r="S374" s="89"/>
      <c r="T374" s="93" t="s">
        <v>31</v>
      </c>
      <c r="U374" s="94"/>
      <c r="V374" s="95">
        <v>75</v>
      </c>
      <c r="W374" s="96"/>
      <c r="X374" s="96"/>
      <c r="Y374" s="97"/>
      <c r="Z374" s="23"/>
      <c r="AA374" s="23">
        <f t="shared" si="6"/>
        <v>0</v>
      </c>
      <c r="AB374" s="23"/>
    </row>
    <row r="375" spans="2:28" ht="14.4" customHeight="1">
      <c r="B375" s="93" t="s">
        <v>370</v>
      </c>
      <c r="C375" s="103"/>
      <c r="D375" s="103"/>
      <c r="E375" s="94"/>
      <c r="F375" s="104" t="s">
        <v>371</v>
      </c>
      <c r="G375" s="105"/>
      <c r="H375" s="106"/>
      <c r="I375" s="90" t="s">
        <v>372</v>
      </c>
      <c r="J375" s="91"/>
      <c r="K375" s="91"/>
      <c r="L375" s="91"/>
      <c r="M375" s="91"/>
      <c r="N375" s="91"/>
      <c r="O375" s="91"/>
      <c r="P375" s="91"/>
      <c r="Q375" s="92"/>
      <c r="R375" s="104" t="s">
        <v>25</v>
      </c>
      <c r="S375" s="106"/>
      <c r="T375" s="84"/>
      <c r="U375" s="86"/>
      <c r="V375" s="107"/>
      <c r="W375" s="108"/>
      <c r="X375" s="108"/>
      <c r="Y375" s="120"/>
      <c r="Z375" s="23"/>
      <c r="AA375" s="23">
        <f t="shared" si="6"/>
        <v>0</v>
      </c>
      <c r="AB375" s="23"/>
    </row>
    <row r="376" spans="2:28">
      <c r="B376" s="93"/>
      <c r="C376" s="103"/>
      <c r="D376" s="103"/>
      <c r="E376" s="94"/>
      <c r="F376" s="104"/>
      <c r="G376" s="105"/>
      <c r="H376" s="106"/>
      <c r="I376" s="109">
        <v>2</v>
      </c>
      <c r="J376" s="110"/>
      <c r="K376" s="110"/>
      <c r="L376" s="110"/>
      <c r="M376" s="110"/>
      <c r="N376" s="110"/>
      <c r="O376" s="110"/>
      <c r="P376" s="110"/>
      <c r="Q376" s="111"/>
      <c r="R376" s="104" t="s">
        <v>25</v>
      </c>
      <c r="S376" s="106"/>
      <c r="T376" s="112">
        <v>2</v>
      </c>
      <c r="U376" s="113"/>
      <c r="V376" s="81"/>
      <c r="W376" s="82"/>
      <c r="X376" s="82"/>
      <c r="Y376" s="83"/>
      <c r="Z376" s="23"/>
      <c r="AA376" s="23">
        <f t="shared" si="6"/>
        <v>0</v>
      </c>
      <c r="AB376" s="23"/>
    </row>
    <row r="377" spans="2:28">
      <c r="B377" s="84"/>
      <c r="C377" s="85"/>
      <c r="D377" s="85"/>
      <c r="E377" s="86"/>
      <c r="F377" s="87"/>
      <c r="G377" s="88"/>
      <c r="H377" s="89"/>
      <c r="I377" s="90"/>
      <c r="J377" s="91"/>
      <c r="K377" s="91"/>
      <c r="L377" s="91"/>
      <c r="M377" s="91"/>
      <c r="N377" s="91"/>
      <c r="O377" s="91"/>
      <c r="P377" s="91"/>
      <c r="Q377" s="92"/>
      <c r="R377" s="87"/>
      <c r="S377" s="89"/>
      <c r="T377" s="93" t="s">
        <v>31</v>
      </c>
      <c r="U377" s="94"/>
      <c r="V377" s="95">
        <v>2</v>
      </c>
      <c r="W377" s="96"/>
      <c r="X377" s="96"/>
      <c r="Y377" s="97"/>
      <c r="Z377" s="23"/>
      <c r="AA377" s="23">
        <f t="shared" si="6"/>
        <v>0</v>
      </c>
      <c r="AB377" s="23"/>
    </row>
    <row r="378" spans="2:28" ht="14.4" customHeight="1">
      <c r="B378" s="81" t="s">
        <v>18</v>
      </c>
      <c r="C378" s="82"/>
      <c r="D378" s="82"/>
      <c r="E378" s="83"/>
      <c r="F378" s="98"/>
      <c r="G378" s="99"/>
      <c r="H378" s="100"/>
      <c r="I378" s="101" t="s">
        <v>285</v>
      </c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21"/>
      <c r="Z378" s="23"/>
      <c r="AA378" s="23">
        <f t="shared" si="6"/>
        <v>0</v>
      </c>
      <c r="AB378" s="23"/>
    </row>
    <row r="379" spans="2:28" ht="14.4" customHeight="1">
      <c r="B379" s="93" t="s">
        <v>373</v>
      </c>
      <c r="C379" s="103"/>
      <c r="D379" s="103"/>
      <c r="E379" s="94"/>
      <c r="F379" s="104" t="s">
        <v>374</v>
      </c>
      <c r="G379" s="105"/>
      <c r="H379" s="106"/>
      <c r="I379" s="90" t="s">
        <v>375</v>
      </c>
      <c r="J379" s="91"/>
      <c r="K379" s="91"/>
      <c r="L379" s="91"/>
      <c r="M379" s="91"/>
      <c r="N379" s="91"/>
      <c r="O379" s="91"/>
      <c r="P379" s="91"/>
      <c r="Q379" s="92"/>
      <c r="R379" s="104" t="s">
        <v>25</v>
      </c>
      <c r="S379" s="106"/>
      <c r="T379" s="84"/>
      <c r="U379" s="86"/>
      <c r="V379" s="107"/>
      <c r="W379" s="108"/>
      <c r="X379" s="108"/>
      <c r="Y379" s="120"/>
      <c r="Z379" s="23"/>
      <c r="AA379" s="23">
        <f t="shared" si="6"/>
        <v>0</v>
      </c>
      <c r="AB379" s="23"/>
    </row>
    <row r="380" spans="2:28">
      <c r="B380" s="93"/>
      <c r="C380" s="103"/>
      <c r="D380" s="103"/>
      <c r="E380" s="94"/>
      <c r="F380" s="104"/>
      <c r="G380" s="105"/>
      <c r="H380" s="106"/>
      <c r="I380" s="109">
        <v>27</v>
      </c>
      <c r="J380" s="110"/>
      <c r="K380" s="110"/>
      <c r="L380" s="110"/>
      <c r="M380" s="110"/>
      <c r="N380" s="110"/>
      <c r="O380" s="110"/>
      <c r="P380" s="110"/>
      <c r="Q380" s="111"/>
      <c r="R380" s="104" t="s">
        <v>25</v>
      </c>
      <c r="S380" s="106"/>
      <c r="T380" s="112">
        <v>27</v>
      </c>
      <c r="U380" s="113"/>
      <c r="V380" s="81"/>
      <c r="W380" s="82"/>
      <c r="X380" s="82"/>
      <c r="Y380" s="83"/>
      <c r="Z380" s="23"/>
      <c r="AA380" s="23">
        <f t="shared" si="6"/>
        <v>0</v>
      </c>
      <c r="AB380" s="23"/>
    </row>
    <row r="381" spans="2:28">
      <c r="B381" s="84"/>
      <c r="C381" s="85"/>
      <c r="D381" s="85"/>
      <c r="E381" s="86"/>
      <c r="F381" s="87"/>
      <c r="G381" s="88"/>
      <c r="H381" s="89"/>
      <c r="I381" s="90"/>
      <c r="J381" s="91"/>
      <c r="K381" s="91"/>
      <c r="L381" s="91"/>
      <c r="M381" s="91"/>
      <c r="N381" s="91"/>
      <c r="O381" s="91"/>
      <c r="P381" s="91"/>
      <c r="Q381" s="92"/>
      <c r="R381" s="87"/>
      <c r="S381" s="89"/>
      <c r="T381" s="93" t="s">
        <v>31</v>
      </c>
      <c r="U381" s="94"/>
      <c r="V381" s="95">
        <v>27</v>
      </c>
      <c r="W381" s="96"/>
      <c r="X381" s="96"/>
      <c r="Y381" s="97"/>
      <c r="Z381" s="23"/>
      <c r="AA381" s="23">
        <f t="shared" si="6"/>
        <v>0</v>
      </c>
      <c r="AB381" s="23"/>
    </row>
    <row r="382" spans="2:28" ht="14.4" customHeight="1">
      <c r="B382" s="93" t="s">
        <v>376</v>
      </c>
      <c r="C382" s="103"/>
      <c r="D382" s="103"/>
      <c r="E382" s="94"/>
      <c r="F382" s="104" t="s">
        <v>377</v>
      </c>
      <c r="G382" s="105"/>
      <c r="H382" s="106"/>
      <c r="I382" s="90" t="s">
        <v>378</v>
      </c>
      <c r="J382" s="91"/>
      <c r="K382" s="91"/>
      <c r="L382" s="91"/>
      <c r="M382" s="91"/>
      <c r="N382" s="91"/>
      <c r="O382" s="91"/>
      <c r="P382" s="91"/>
      <c r="Q382" s="92"/>
      <c r="R382" s="104" t="s">
        <v>25</v>
      </c>
      <c r="S382" s="106"/>
      <c r="T382" s="84"/>
      <c r="U382" s="86"/>
      <c r="V382" s="107"/>
      <c r="W382" s="108"/>
      <c r="X382" s="108"/>
      <c r="Y382" s="120"/>
      <c r="Z382" s="23"/>
      <c r="AA382" s="23">
        <f t="shared" si="6"/>
        <v>0</v>
      </c>
      <c r="AB382" s="23"/>
    </row>
    <row r="383" spans="2:28">
      <c r="B383" s="93"/>
      <c r="C383" s="103"/>
      <c r="D383" s="103"/>
      <c r="E383" s="94"/>
      <c r="F383" s="104"/>
      <c r="G383" s="105"/>
      <c r="H383" s="106"/>
      <c r="I383" s="109">
        <v>27</v>
      </c>
      <c r="J383" s="110"/>
      <c r="K383" s="110"/>
      <c r="L383" s="110"/>
      <c r="M383" s="110"/>
      <c r="N383" s="110"/>
      <c r="O383" s="110"/>
      <c r="P383" s="110"/>
      <c r="Q383" s="111"/>
      <c r="R383" s="104" t="s">
        <v>25</v>
      </c>
      <c r="S383" s="106"/>
      <c r="T383" s="112">
        <v>27</v>
      </c>
      <c r="U383" s="113"/>
      <c r="V383" s="81"/>
      <c r="W383" s="82"/>
      <c r="X383" s="82"/>
      <c r="Y383" s="83"/>
      <c r="Z383" s="23"/>
      <c r="AA383" s="23">
        <f t="shared" si="6"/>
        <v>0</v>
      </c>
      <c r="AB383" s="23"/>
    </row>
    <row r="384" spans="2:28">
      <c r="B384" s="84"/>
      <c r="C384" s="85"/>
      <c r="D384" s="85"/>
      <c r="E384" s="86"/>
      <c r="F384" s="87"/>
      <c r="G384" s="88"/>
      <c r="H384" s="89"/>
      <c r="I384" s="90"/>
      <c r="J384" s="91"/>
      <c r="K384" s="91"/>
      <c r="L384" s="91"/>
      <c r="M384" s="91"/>
      <c r="N384" s="91"/>
      <c r="O384" s="91"/>
      <c r="P384" s="91"/>
      <c r="Q384" s="92"/>
      <c r="R384" s="87"/>
      <c r="S384" s="89"/>
      <c r="T384" s="93" t="s">
        <v>31</v>
      </c>
      <c r="U384" s="94"/>
      <c r="V384" s="95">
        <v>27</v>
      </c>
      <c r="W384" s="96"/>
      <c r="X384" s="96"/>
      <c r="Y384" s="97"/>
      <c r="Z384" s="23"/>
      <c r="AA384" s="23">
        <f t="shared" si="6"/>
        <v>0</v>
      </c>
      <c r="AB384" s="23"/>
    </row>
    <row r="385" spans="2:28" ht="14.4" customHeight="1">
      <c r="B385" s="93" t="s">
        <v>379</v>
      </c>
      <c r="C385" s="103"/>
      <c r="D385" s="103"/>
      <c r="E385" s="94"/>
      <c r="F385" s="104" t="s">
        <v>294</v>
      </c>
      <c r="G385" s="105"/>
      <c r="H385" s="106"/>
      <c r="I385" s="90" t="s">
        <v>295</v>
      </c>
      <c r="J385" s="91"/>
      <c r="K385" s="91"/>
      <c r="L385" s="91"/>
      <c r="M385" s="91"/>
      <c r="N385" s="91"/>
      <c r="O385" s="91"/>
      <c r="P385" s="91"/>
      <c r="Q385" s="92"/>
      <c r="R385" s="104" t="s">
        <v>296</v>
      </c>
      <c r="S385" s="106"/>
      <c r="T385" s="84"/>
      <c r="U385" s="86"/>
      <c r="V385" s="107"/>
      <c r="W385" s="108"/>
      <c r="X385" s="108"/>
      <c r="Y385" s="120"/>
      <c r="Z385" s="23"/>
      <c r="AA385" s="23">
        <f t="shared" si="6"/>
        <v>0</v>
      </c>
      <c r="AB385" s="23"/>
    </row>
    <row r="386" spans="2:28">
      <c r="B386" s="93"/>
      <c r="C386" s="103"/>
      <c r="D386" s="103"/>
      <c r="E386" s="94"/>
      <c r="F386" s="104"/>
      <c r="G386" s="105"/>
      <c r="H386" s="106"/>
      <c r="I386" s="109">
        <v>0.5</v>
      </c>
      <c r="J386" s="110"/>
      <c r="K386" s="110"/>
      <c r="L386" s="110"/>
      <c r="M386" s="110"/>
      <c r="N386" s="110"/>
      <c r="O386" s="110"/>
      <c r="P386" s="110"/>
      <c r="Q386" s="111"/>
      <c r="R386" s="104" t="s">
        <v>296</v>
      </c>
      <c r="S386" s="106"/>
      <c r="T386" s="112">
        <v>0.5</v>
      </c>
      <c r="U386" s="113"/>
      <c r="V386" s="81"/>
      <c r="W386" s="82"/>
      <c r="X386" s="82"/>
      <c r="Y386" s="83"/>
      <c r="Z386" s="23"/>
      <c r="AA386" s="23">
        <f t="shared" si="6"/>
        <v>0</v>
      </c>
      <c r="AB386" s="23"/>
    </row>
    <row r="387" spans="2:28">
      <c r="B387" s="84"/>
      <c r="C387" s="85"/>
      <c r="D387" s="85"/>
      <c r="E387" s="86"/>
      <c r="F387" s="87"/>
      <c r="G387" s="88"/>
      <c r="H387" s="89"/>
      <c r="I387" s="90"/>
      <c r="J387" s="91"/>
      <c r="K387" s="91"/>
      <c r="L387" s="91"/>
      <c r="M387" s="91"/>
      <c r="N387" s="91"/>
      <c r="O387" s="91"/>
      <c r="P387" s="91"/>
      <c r="Q387" s="92"/>
      <c r="R387" s="87"/>
      <c r="S387" s="89"/>
      <c r="T387" s="93" t="s">
        <v>31</v>
      </c>
      <c r="U387" s="94"/>
      <c r="V387" s="95">
        <v>0.5</v>
      </c>
      <c r="W387" s="96"/>
      <c r="X387" s="96"/>
      <c r="Y387" s="97"/>
      <c r="Z387" s="23"/>
      <c r="AA387" s="23">
        <f t="shared" si="6"/>
        <v>0</v>
      </c>
      <c r="AB387" s="23"/>
    </row>
    <row r="388" spans="2:28" ht="14.4" customHeight="1">
      <c r="B388" s="93" t="s">
        <v>380</v>
      </c>
      <c r="C388" s="103"/>
      <c r="D388" s="103"/>
      <c r="E388" s="94"/>
      <c r="F388" s="104" t="s">
        <v>381</v>
      </c>
      <c r="G388" s="105"/>
      <c r="H388" s="106"/>
      <c r="I388" s="90" t="s">
        <v>382</v>
      </c>
      <c r="J388" s="91"/>
      <c r="K388" s="91"/>
      <c r="L388" s="91"/>
      <c r="M388" s="91"/>
      <c r="N388" s="91"/>
      <c r="O388" s="91"/>
      <c r="P388" s="91"/>
      <c r="Q388" s="92"/>
      <c r="R388" s="104" t="s">
        <v>296</v>
      </c>
      <c r="S388" s="106"/>
      <c r="T388" s="84"/>
      <c r="U388" s="86"/>
      <c r="V388" s="107"/>
      <c r="W388" s="108"/>
      <c r="X388" s="108"/>
      <c r="Y388" s="120"/>
      <c r="Z388" s="23"/>
      <c r="AA388" s="23">
        <f t="shared" si="6"/>
        <v>0</v>
      </c>
      <c r="AB388" s="23"/>
    </row>
    <row r="389" spans="2:28">
      <c r="B389" s="93"/>
      <c r="C389" s="103"/>
      <c r="D389" s="103"/>
      <c r="E389" s="94"/>
      <c r="F389" s="104"/>
      <c r="G389" s="105"/>
      <c r="H389" s="106"/>
      <c r="I389" s="90" t="s">
        <v>383</v>
      </c>
      <c r="J389" s="91"/>
      <c r="K389" s="91"/>
      <c r="L389" s="91"/>
      <c r="M389" s="91"/>
      <c r="N389" s="91"/>
      <c r="O389" s="91"/>
      <c r="P389" s="91"/>
      <c r="Q389" s="92"/>
      <c r="R389" s="104" t="s">
        <v>296</v>
      </c>
      <c r="S389" s="106"/>
      <c r="T389" s="112">
        <v>0.5</v>
      </c>
      <c r="U389" s="113"/>
      <c r="V389" s="81"/>
      <c r="W389" s="82"/>
      <c r="X389" s="82"/>
      <c r="Y389" s="83"/>
      <c r="Z389" s="23"/>
      <c r="AA389" s="23">
        <f t="shared" si="6"/>
        <v>0</v>
      </c>
      <c r="AB389" s="23"/>
    </row>
    <row r="390" spans="2:28">
      <c r="B390" s="84"/>
      <c r="C390" s="85"/>
      <c r="D390" s="85"/>
      <c r="E390" s="86"/>
      <c r="F390" s="87"/>
      <c r="G390" s="88"/>
      <c r="H390" s="89"/>
      <c r="I390" s="90"/>
      <c r="J390" s="91"/>
      <c r="K390" s="91"/>
      <c r="L390" s="91"/>
      <c r="M390" s="91"/>
      <c r="N390" s="91"/>
      <c r="O390" s="91"/>
      <c r="P390" s="91"/>
      <c r="Q390" s="92"/>
      <c r="R390" s="87"/>
      <c r="S390" s="89"/>
      <c r="T390" s="93" t="s">
        <v>31</v>
      </c>
      <c r="U390" s="94"/>
      <c r="V390" s="95">
        <v>0.5</v>
      </c>
      <c r="W390" s="96"/>
      <c r="X390" s="96"/>
      <c r="Y390" s="97"/>
      <c r="Z390" s="23"/>
      <c r="AA390" s="23">
        <f t="shared" si="6"/>
        <v>0</v>
      </c>
      <c r="AB390" s="23"/>
    </row>
    <row r="391" spans="2:28" ht="14.4" customHeight="1">
      <c r="B391" s="81" t="s">
        <v>19</v>
      </c>
      <c r="C391" s="82"/>
      <c r="D391" s="82"/>
      <c r="E391" s="83"/>
      <c r="F391" s="98" t="s">
        <v>362</v>
      </c>
      <c r="G391" s="99"/>
      <c r="H391" s="100"/>
      <c r="I391" s="101" t="s">
        <v>384</v>
      </c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21"/>
      <c r="Z391" s="23"/>
      <c r="AA391" s="23">
        <f t="shared" ref="AA391:AA454" si="7">V391*Z391</f>
        <v>0</v>
      </c>
      <c r="AB391" s="23"/>
    </row>
    <row r="392" spans="2:28" ht="14.4" customHeight="1">
      <c r="B392" s="81" t="s">
        <v>44</v>
      </c>
      <c r="C392" s="82"/>
      <c r="D392" s="82"/>
      <c r="E392" s="83"/>
      <c r="F392" s="98" t="s">
        <v>362</v>
      </c>
      <c r="G392" s="99"/>
      <c r="H392" s="100"/>
      <c r="I392" s="101" t="s">
        <v>385</v>
      </c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21"/>
      <c r="Z392" s="23"/>
      <c r="AA392" s="23">
        <f t="shared" si="7"/>
        <v>0</v>
      </c>
      <c r="AB392" s="23"/>
    </row>
    <row r="393" spans="2:28" ht="14.4" customHeight="1">
      <c r="B393" s="93" t="s">
        <v>386</v>
      </c>
      <c r="C393" s="103"/>
      <c r="D393" s="103"/>
      <c r="E393" s="94"/>
      <c r="F393" s="104" t="s">
        <v>387</v>
      </c>
      <c r="G393" s="105"/>
      <c r="H393" s="106"/>
      <c r="I393" s="90" t="s">
        <v>388</v>
      </c>
      <c r="J393" s="91"/>
      <c r="K393" s="91"/>
      <c r="L393" s="91"/>
      <c r="M393" s="91"/>
      <c r="N393" s="91"/>
      <c r="O393" s="91"/>
      <c r="P393" s="91"/>
      <c r="Q393" s="92"/>
      <c r="R393" s="104" t="s">
        <v>47</v>
      </c>
      <c r="S393" s="106"/>
      <c r="T393" s="84"/>
      <c r="U393" s="86"/>
      <c r="V393" s="107"/>
      <c r="W393" s="108"/>
      <c r="X393" s="108"/>
      <c r="Y393" s="120"/>
      <c r="Z393" s="23"/>
      <c r="AA393" s="23">
        <f t="shared" si="7"/>
        <v>0</v>
      </c>
      <c r="AB393" s="23"/>
    </row>
    <row r="394" spans="2:28" ht="14.4" customHeight="1">
      <c r="B394" s="136"/>
      <c r="C394" s="137"/>
      <c r="D394" s="137"/>
      <c r="E394" s="138"/>
      <c r="F394" s="139"/>
      <c r="G394" s="140"/>
      <c r="H394" s="141"/>
      <c r="I394" s="142" t="s">
        <v>389</v>
      </c>
      <c r="J394" s="143"/>
      <c r="K394" s="143"/>
      <c r="L394" s="143"/>
      <c r="M394" s="143"/>
      <c r="N394" s="143"/>
      <c r="O394" s="143"/>
      <c r="P394" s="143"/>
      <c r="Q394" s="144"/>
      <c r="R394" s="139" t="s">
        <v>47</v>
      </c>
      <c r="S394" s="141"/>
      <c r="T394" s="145">
        <v>40.200000000000003</v>
      </c>
      <c r="U394" s="146"/>
      <c r="V394" s="147"/>
      <c r="W394" s="148"/>
      <c r="X394" s="148"/>
      <c r="Y394" s="149"/>
      <c r="Z394" s="23"/>
      <c r="AA394" s="23">
        <f t="shared" si="7"/>
        <v>0</v>
      </c>
      <c r="AB394" s="23"/>
    </row>
    <row r="395" spans="2:28" ht="14.4" customHeight="1">
      <c r="B395" s="122"/>
      <c r="C395" s="123"/>
      <c r="D395" s="123"/>
      <c r="E395" s="124"/>
      <c r="F395" s="125"/>
      <c r="G395" s="126"/>
      <c r="H395" s="127"/>
      <c r="I395" s="128" t="s">
        <v>390</v>
      </c>
      <c r="J395" s="129"/>
      <c r="K395" s="129"/>
      <c r="L395" s="129"/>
      <c r="M395" s="129"/>
      <c r="N395" s="129"/>
      <c r="O395" s="129"/>
      <c r="P395" s="129"/>
      <c r="Q395" s="130"/>
      <c r="R395" s="125" t="s">
        <v>47</v>
      </c>
      <c r="S395" s="127"/>
      <c r="T395" s="131">
        <v>28.6</v>
      </c>
      <c r="U395" s="132"/>
      <c r="V395" s="133"/>
      <c r="W395" s="134"/>
      <c r="X395" s="134"/>
      <c r="Y395" s="135"/>
      <c r="Z395" s="23"/>
      <c r="AA395" s="23">
        <f t="shared" si="7"/>
        <v>0</v>
      </c>
      <c r="AB395" s="23"/>
    </row>
    <row r="396" spans="2:28">
      <c r="B396" s="84"/>
      <c r="C396" s="85"/>
      <c r="D396" s="85"/>
      <c r="E396" s="86"/>
      <c r="F396" s="87"/>
      <c r="G396" s="88"/>
      <c r="H396" s="89"/>
      <c r="I396" s="90"/>
      <c r="J396" s="91"/>
      <c r="K396" s="91"/>
      <c r="L396" s="91"/>
      <c r="M396" s="91"/>
      <c r="N396" s="91"/>
      <c r="O396" s="91"/>
      <c r="P396" s="91"/>
      <c r="Q396" s="92"/>
      <c r="R396" s="87"/>
      <c r="S396" s="89"/>
      <c r="T396" s="93" t="s">
        <v>31</v>
      </c>
      <c r="U396" s="94"/>
      <c r="V396" s="95">
        <v>68.8</v>
      </c>
      <c r="W396" s="96"/>
      <c r="X396" s="96"/>
      <c r="Y396" s="97"/>
      <c r="Z396" s="23"/>
      <c r="AA396" s="23">
        <f t="shared" si="7"/>
        <v>0</v>
      </c>
      <c r="AB396" s="23"/>
    </row>
    <row r="397" spans="2:28" ht="14.4" customHeight="1">
      <c r="B397" s="93" t="s">
        <v>391</v>
      </c>
      <c r="C397" s="103"/>
      <c r="D397" s="103"/>
      <c r="E397" s="94"/>
      <c r="F397" s="104" t="s">
        <v>387</v>
      </c>
      <c r="G397" s="105"/>
      <c r="H397" s="106"/>
      <c r="I397" s="90" t="s">
        <v>392</v>
      </c>
      <c r="J397" s="91"/>
      <c r="K397" s="91"/>
      <c r="L397" s="91"/>
      <c r="M397" s="91"/>
      <c r="N397" s="91"/>
      <c r="O397" s="91"/>
      <c r="P397" s="91"/>
      <c r="Q397" s="92"/>
      <c r="R397" s="104" t="s">
        <v>47</v>
      </c>
      <c r="S397" s="106"/>
      <c r="T397" s="84"/>
      <c r="U397" s="86"/>
      <c r="V397" s="107"/>
      <c r="W397" s="108"/>
      <c r="X397" s="108"/>
      <c r="Y397" s="120"/>
      <c r="Z397" s="23"/>
      <c r="AA397" s="23">
        <f t="shared" si="7"/>
        <v>0</v>
      </c>
      <c r="AB397" s="23"/>
    </row>
    <row r="398" spans="2:28" ht="14.4" customHeight="1">
      <c r="B398" s="136"/>
      <c r="C398" s="137"/>
      <c r="D398" s="137"/>
      <c r="E398" s="138"/>
      <c r="F398" s="139"/>
      <c r="G398" s="140"/>
      <c r="H398" s="141"/>
      <c r="I398" s="142" t="s">
        <v>393</v>
      </c>
      <c r="J398" s="143"/>
      <c r="K398" s="143"/>
      <c r="L398" s="143"/>
      <c r="M398" s="143"/>
      <c r="N398" s="143"/>
      <c r="O398" s="143"/>
      <c r="P398" s="143"/>
      <c r="Q398" s="144"/>
      <c r="R398" s="139" t="s">
        <v>47</v>
      </c>
      <c r="S398" s="141"/>
      <c r="T398" s="145">
        <v>5.0999999999999996</v>
      </c>
      <c r="U398" s="146"/>
      <c r="V398" s="147"/>
      <c r="W398" s="148"/>
      <c r="X398" s="148"/>
      <c r="Y398" s="149"/>
      <c r="Z398" s="23"/>
      <c r="AA398" s="23">
        <f t="shared" si="7"/>
        <v>0</v>
      </c>
      <c r="AB398" s="23"/>
    </row>
    <row r="399" spans="2:28" ht="14.4" customHeight="1">
      <c r="B399" s="122"/>
      <c r="C399" s="123"/>
      <c r="D399" s="123"/>
      <c r="E399" s="124"/>
      <c r="F399" s="125"/>
      <c r="G399" s="126"/>
      <c r="H399" s="127"/>
      <c r="I399" s="128" t="s">
        <v>394</v>
      </c>
      <c r="J399" s="129"/>
      <c r="K399" s="129"/>
      <c r="L399" s="129"/>
      <c r="M399" s="129"/>
      <c r="N399" s="129"/>
      <c r="O399" s="129"/>
      <c r="P399" s="129"/>
      <c r="Q399" s="130"/>
      <c r="R399" s="125" t="s">
        <v>47</v>
      </c>
      <c r="S399" s="127"/>
      <c r="T399" s="131">
        <v>2</v>
      </c>
      <c r="U399" s="132"/>
      <c r="V399" s="133"/>
      <c r="W399" s="134"/>
      <c r="X399" s="134"/>
      <c r="Y399" s="135"/>
      <c r="Z399" s="23"/>
      <c r="AA399" s="23">
        <f t="shared" si="7"/>
        <v>0</v>
      </c>
      <c r="AB399" s="23"/>
    </row>
    <row r="400" spans="2:28">
      <c r="B400" s="84"/>
      <c r="C400" s="85"/>
      <c r="D400" s="85"/>
      <c r="E400" s="86"/>
      <c r="F400" s="87"/>
      <c r="G400" s="88"/>
      <c r="H400" s="89"/>
      <c r="I400" s="90"/>
      <c r="J400" s="91"/>
      <c r="K400" s="91"/>
      <c r="L400" s="91"/>
      <c r="M400" s="91"/>
      <c r="N400" s="91"/>
      <c r="O400" s="91"/>
      <c r="P400" s="91"/>
      <c r="Q400" s="92"/>
      <c r="R400" s="87"/>
      <c r="S400" s="89"/>
      <c r="T400" s="93" t="s">
        <v>31</v>
      </c>
      <c r="U400" s="94"/>
      <c r="V400" s="95">
        <v>7.1</v>
      </c>
      <c r="W400" s="96"/>
      <c r="X400" s="96"/>
      <c r="Y400" s="97"/>
      <c r="Z400" s="23"/>
      <c r="AA400" s="23">
        <f t="shared" si="7"/>
        <v>0</v>
      </c>
      <c r="AB400" s="23"/>
    </row>
    <row r="401" spans="2:28" ht="14.4" customHeight="1">
      <c r="B401" s="93" t="s">
        <v>395</v>
      </c>
      <c r="C401" s="103"/>
      <c r="D401" s="103"/>
      <c r="E401" s="94"/>
      <c r="F401" s="104" t="s">
        <v>396</v>
      </c>
      <c r="G401" s="105"/>
      <c r="H401" s="106"/>
      <c r="I401" s="90" t="s">
        <v>397</v>
      </c>
      <c r="J401" s="91"/>
      <c r="K401" s="91"/>
      <c r="L401" s="91"/>
      <c r="M401" s="91"/>
      <c r="N401" s="91"/>
      <c r="O401" s="91"/>
      <c r="P401" s="91"/>
      <c r="Q401" s="92"/>
      <c r="R401" s="104" t="s">
        <v>47</v>
      </c>
      <c r="S401" s="106"/>
      <c r="T401" s="84"/>
      <c r="U401" s="86"/>
      <c r="V401" s="107"/>
      <c r="W401" s="108"/>
      <c r="X401" s="108"/>
      <c r="Y401" s="120"/>
      <c r="Z401" s="23"/>
      <c r="AA401" s="23">
        <f t="shared" si="7"/>
        <v>0</v>
      </c>
      <c r="AB401" s="23"/>
    </row>
    <row r="402" spans="2:28" ht="14.4" customHeight="1">
      <c r="B402" s="136"/>
      <c r="C402" s="137"/>
      <c r="D402" s="137"/>
      <c r="E402" s="138"/>
      <c r="F402" s="139"/>
      <c r="G402" s="140"/>
      <c r="H402" s="141"/>
      <c r="I402" s="142" t="s">
        <v>398</v>
      </c>
      <c r="J402" s="143"/>
      <c r="K402" s="143"/>
      <c r="L402" s="143"/>
      <c r="M402" s="143"/>
      <c r="N402" s="143"/>
      <c r="O402" s="143"/>
      <c r="P402" s="143"/>
      <c r="Q402" s="144"/>
      <c r="R402" s="139" t="s">
        <v>47</v>
      </c>
      <c r="S402" s="141"/>
      <c r="T402" s="145">
        <v>9.5</v>
      </c>
      <c r="U402" s="146"/>
      <c r="V402" s="147"/>
      <c r="W402" s="148"/>
      <c r="X402" s="148"/>
      <c r="Y402" s="149"/>
      <c r="Z402" s="23"/>
      <c r="AA402" s="23">
        <f t="shared" si="7"/>
        <v>0</v>
      </c>
      <c r="AB402" s="23"/>
    </row>
    <row r="403" spans="2:28" ht="14.4" customHeight="1">
      <c r="B403" s="122"/>
      <c r="C403" s="123"/>
      <c r="D403" s="123"/>
      <c r="E403" s="124"/>
      <c r="F403" s="125"/>
      <c r="G403" s="126"/>
      <c r="H403" s="127"/>
      <c r="I403" s="128" t="s">
        <v>399</v>
      </c>
      <c r="J403" s="129"/>
      <c r="K403" s="129"/>
      <c r="L403" s="129"/>
      <c r="M403" s="129"/>
      <c r="N403" s="129"/>
      <c r="O403" s="129"/>
      <c r="P403" s="129"/>
      <c r="Q403" s="130"/>
      <c r="R403" s="125" t="s">
        <v>47</v>
      </c>
      <c r="S403" s="127"/>
      <c r="T403" s="131">
        <v>6.5</v>
      </c>
      <c r="U403" s="132"/>
      <c r="V403" s="133"/>
      <c r="W403" s="134"/>
      <c r="X403" s="134"/>
      <c r="Y403" s="135"/>
      <c r="Z403" s="23"/>
      <c r="AA403" s="23">
        <f t="shared" si="7"/>
        <v>0</v>
      </c>
      <c r="AB403" s="23"/>
    </row>
    <row r="404" spans="2:28">
      <c r="B404" s="84"/>
      <c r="C404" s="85"/>
      <c r="D404" s="85"/>
      <c r="E404" s="86"/>
      <c r="F404" s="87"/>
      <c r="G404" s="88"/>
      <c r="H404" s="89"/>
      <c r="I404" s="90"/>
      <c r="J404" s="91"/>
      <c r="K404" s="91"/>
      <c r="L404" s="91"/>
      <c r="M404" s="91"/>
      <c r="N404" s="91"/>
      <c r="O404" s="91"/>
      <c r="P404" s="91"/>
      <c r="Q404" s="92"/>
      <c r="R404" s="87"/>
      <c r="S404" s="89"/>
      <c r="T404" s="93" t="s">
        <v>31</v>
      </c>
      <c r="U404" s="94"/>
      <c r="V404" s="95">
        <v>16</v>
      </c>
      <c r="W404" s="96"/>
      <c r="X404" s="96"/>
      <c r="Y404" s="97"/>
      <c r="Z404" s="23"/>
      <c r="AA404" s="23">
        <f t="shared" si="7"/>
        <v>0</v>
      </c>
      <c r="AB404" s="23"/>
    </row>
    <row r="405" spans="2:28" ht="14.4" customHeight="1">
      <c r="B405" s="93" t="s">
        <v>400</v>
      </c>
      <c r="C405" s="103"/>
      <c r="D405" s="103"/>
      <c r="E405" s="94"/>
      <c r="F405" s="104" t="s">
        <v>401</v>
      </c>
      <c r="G405" s="105"/>
      <c r="H405" s="106"/>
      <c r="I405" s="90" t="s">
        <v>402</v>
      </c>
      <c r="J405" s="91"/>
      <c r="K405" s="91"/>
      <c r="L405" s="91"/>
      <c r="M405" s="91"/>
      <c r="N405" s="91"/>
      <c r="O405" s="91"/>
      <c r="P405" s="91"/>
      <c r="Q405" s="92"/>
      <c r="R405" s="104" t="s">
        <v>47</v>
      </c>
      <c r="S405" s="106"/>
      <c r="T405" s="84"/>
      <c r="U405" s="86"/>
      <c r="V405" s="107"/>
      <c r="W405" s="108"/>
      <c r="X405" s="108"/>
      <c r="Y405" s="120"/>
      <c r="Z405" s="23"/>
      <c r="AA405" s="23">
        <f t="shared" si="7"/>
        <v>0</v>
      </c>
      <c r="AB405" s="23"/>
    </row>
    <row r="406" spans="2:28" ht="14.4" customHeight="1">
      <c r="B406" s="136"/>
      <c r="C406" s="137"/>
      <c r="D406" s="137"/>
      <c r="E406" s="138"/>
      <c r="F406" s="139"/>
      <c r="G406" s="140"/>
      <c r="H406" s="141"/>
      <c r="I406" s="142" t="s">
        <v>403</v>
      </c>
      <c r="J406" s="143"/>
      <c r="K406" s="143"/>
      <c r="L406" s="143"/>
      <c r="M406" s="143"/>
      <c r="N406" s="143"/>
      <c r="O406" s="143"/>
      <c r="P406" s="143"/>
      <c r="Q406" s="144"/>
      <c r="R406" s="139" t="s">
        <v>47</v>
      </c>
      <c r="S406" s="141"/>
      <c r="T406" s="145">
        <v>91.9</v>
      </c>
      <c r="U406" s="146"/>
      <c r="V406" s="147"/>
      <c r="W406" s="148"/>
      <c r="X406" s="148"/>
      <c r="Y406" s="149"/>
      <c r="Z406" s="23"/>
      <c r="AA406" s="23">
        <f t="shared" si="7"/>
        <v>0</v>
      </c>
      <c r="AB406" s="23"/>
    </row>
    <row r="407" spans="2:28" ht="14.4" customHeight="1">
      <c r="B407" s="150"/>
      <c r="C407" s="151"/>
      <c r="D407" s="151"/>
      <c r="E407" s="152"/>
      <c r="F407" s="153"/>
      <c r="G407" s="154"/>
      <c r="H407" s="155"/>
      <c r="I407" s="156" t="s">
        <v>404</v>
      </c>
      <c r="J407" s="157"/>
      <c r="K407" s="157"/>
      <c r="L407" s="157"/>
      <c r="M407" s="157"/>
      <c r="N407" s="157"/>
      <c r="O407" s="157"/>
      <c r="P407" s="157"/>
      <c r="Q407" s="158"/>
      <c r="R407" s="153" t="s">
        <v>405</v>
      </c>
      <c r="S407" s="155"/>
      <c r="T407" s="150"/>
      <c r="U407" s="152"/>
      <c r="V407" s="159"/>
      <c r="W407" s="160"/>
      <c r="X407" s="160"/>
      <c r="Y407" s="161"/>
      <c r="Z407" s="23"/>
      <c r="AA407" s="23">
        <f t="shared" si="7"/>
        <v>0</v>
      </c>
      <c r="AB407" s="23"/>
    </row>
    <row r="408" spans="2:28">
      <c r="B408" s="122"/>
      <c r="C408" s="123"/>
      <c r="D408" s="123"/>
      <c r="E408" s="124"/>
      <c r="F408" s="125"/>
      <c r="G408" s="126"/>
      <c r="H408" s="127"/>
      <c r="I408" s="162">
        <v>1</v>
      </c>
      <c r="J408" s="163"/>
      <c r="K408" s="163"/>
      <c r="L408" s="163"/>
      <c r="M408" s="163"/>
      <c r="N408" s="163"/>
      <c r="O408" s="163"/>
      <c r="P408" s="163"/>
      <c r="Q408" s="164"/>
      <c r="R408" s="125" t="s">
        <v>405</v>
      </c>
      <c r="S408" s="127"/>
      <c r="T408" s="131">
        <v>1</v>
      </c>
      <c r="U408" s="132"/>
      <c r="V408" s="133"/>
      <c r="W408" s="134"/>
      <c r="X408" s="134"/>
      <c r="Y408" s="135"/>
      <c r="Z408" s="23"/>
      <c r="AA408" s="23">
        <f t="shared" si="7"/>
        <v>0</v>
      </c>
      <c r="AB408" s="23"/>
    </row>
    <row r="409" spans="2:28" ht="14.4" customHeight="1">
      <c r="B409" s="84"/>
      <c r="C409" s="85"/>
      <c r="D409" s="85"/>
      <c r="E409" s="86"/>
      <c r="F409" s="87"/>
      <c r="G409" s="88"/>
      <c r="H409" s="89"/>
      <c r="I409" s="90" t="s">
        <v>406</v>
      </c>
      <c r="J409" s="91"/>
      <c r="K409" s="91"/>
      <c r="L409" s="91"/>
      <c r="M409" s="91"/>
      <c r="N409" s="91"/>
      <c r="O409" s="91"/>
      <c r="P409" s="91"/>
      <c r="Q409" s="92"/>
      <c r="R409" s="87"/>
      <c r="S409" s="89"/>
      <c r="T409" s="93" t="s">
        <v>31</v>
      </c>
      <c r="U409" s="94"/>
      <c r="V409" s="95">
        <v>91.9</v>
      </c>
      <c r="W409" s="96"/>
      <c r="X409" s="96"/>
      <c r="Y409" s="97"/>
      <c r="Z409" s="23"/>
      <c r="AA409" s="23">
        <f t="shared" si="7"/>
        <v>0</v>
      </c>
      <c r="AB409" s="23"/>
    </row>
    <row r="410" spans="2:28" ht="14.4" customHeight="1">
      <c r="B410" s="84"/>
      <c r="C410" s="85"/>
      <c r="D410" s="85"/>
      <c r="E410" s="86"/>
      <c r="F410" s="87"/>
      <c r="G410" s="88"/>
      <c r="H410" s="89"/>
      <c r="I410" s="90" t="s">
        <v>407</v>
      </c>
      <c r="J410" s="91"/>
      <c r="K410" s="91"/>
      <c r="L410" s="91"/>
      <c r="M410" s="91"/>
      <c r="N410" s="91"/>
      <c r="O410" s="91"/>
      <c r="P410" s="91"/>
      <c r="Q410" s="92"/>
      <c r="R410" s="87"/>
      <c r="S410" s="89"/>
      <c r="T410" s="93" t="s">
        <v>31</v>
      </c>
      <c r="U410" s="94"/>
      <c r="V410" s="95">
        <v>1</v>
      </c>
      <c r="W410" s="96"/>
      <c r="X410" s="96"/>
      <c r="Y410" s="97"/>
      <c r="Z410" s="23"/>
      <c r="AA410" s="23">
        <f t="shared" si="7"/>
        <v>0</v>
      </c>
      <c r="AB410" s="23"/>
    </row>
    <row r="411" spans="2:28" ht="14.4" customHeight="1">
      <c r="B411" s="93" t="s">
        <v>408</v>
      </c>
      <c r="C411" s="103"/>
      <c r="D411" s="103"/>
      <c r="E411" s="94"/>
      <c r="F411" s="104" t="s">
        <v>409</v>
      </c>
      <c r="G411" s="105"/>
      <c r="H411" s="106"/>
      <c r="I411" s="90" t="s">
        <v>410</v>
      </c>
      <c r="J411" s="91"/>
      <c r="K411" s="91"/>
      <c r="L411" s="91"/>
      <c r="M411" s="91"/>
      <c r="N411" s="91"/>
      <c r="O411" s="91"/>
      <c r="P411" s="91"/>
      <c r="Q411" s="92"/>
      <c r="R411" s="104" t="s">
        <v>47</v>
      </c>
      <c r="S411" s="106"/>
      <c r="T411" s="84"/>
      <c r="U411" s="86"/>
      <c r="V411" s="107"/>
      <c r="W411" s="108"/>
      <c r="X411" s="108"/>
      <c r="Y411" s="120"/>
      <c r="Z411" s="23"/>
      <c r="AA411" s="23">
        <f t="shared" si="7"/>
        <v>0</v>
      </c>
      <c r="AB411" s="23"/>
    </row>
    <row r="412" spans="2:28">
      <c r="B412" s="93"/>
      <c r="C412" s="103"/>
      <c r="D412" s="103"/>
      <c r="E412" s="94"/>
      <c r="F412" s="104"/>
      <c r="G412" s="105"/>
      <c r="H412" s="106"/>
      <c r="I412" s="90" t="s">
        <v>411</v>
      </c>
      <c r="J412" s="91"/>
      <c r="K412" s="91"/>
      <c r="L412" s="91"/>
      <c r="M412" s="91"/>
      <c r="N412" s="91"/>
      <c r="O412" s="91"/>
      <c r="P412" s="91"/>
      <c r="Q412" s="92"/>
      <c r="R412" s="104" t="s">
        <v>47</v>
      </c>
      <c r="S412" s="106"/>
      <c r="T412" s="112">
        <v>91.9</v>
      </c>
      <c r="U412" s="113"/>
      <c r="V412" s="81"/>
      <c r="W412" s="82"/>
      <c r="X412" s="82"/>
      <c r="Y412" s="83"/>
      <c r="Z412" s="23"/>
      <c r="AA412" s="23">
        <f t="shared" si="7"/>
        <v>0</v>
      </c>
      <c r="AB412" s="23"/>
    </row>
    <row r="413" spans="2:28">
      <c r="B413" s="84"/>
      <c r="C413" s="85"/>
      <c r="D413" s="85"/>
      <c r="E413" s="86"/>
      <c r="F413" s="87"/>
      <c r="G413" s="88"/>
      <c r="H413" s="89"/>
      <c r="I413" s="90"/>
      <c r="J413" s="91"/>
      <c r="K413" s="91"/>
      <c r="L413" s="91"/>
      <c r="M413" s="91"/>
      <c r="N413" s="91"/>
      <c r="O413" s="91"/>
      <c r="P413" s="91"/>
      <c r="Q413" s="92"/>
      <c r="R413" s="87"/>
      <c r="S413" s="89"/>
      <c r="T413" s="93" t="s">
        <v>31</v>
      </c>
      <c r="U413" s="94"/>
      <c r="V413" s="95">
        <v>91.9</v>
      </c>
      <c r="W413" s="96"/>
      <c r="X413" s="96"/>
      <c r="Y413" s="97"/>
      <c r="Z413" s="23"/>
      <c r="AA413" s="23">
        <f t="shared" si="7"/>
        <v>0</v>
      </c>
      <c r="AB413" s="23"/>
    </row>
    <row r="414" spans="2:28" ht="14.4" customHeight="1">
      <c r="B414" s="93" t="s">
        <v>412</v>
      </c>
      <c r="C414" s="103"/>
      <c r="D414" s="103"/>
      <c r="E414" s="94"/>
      <c r="F414" s="104" t="s">
        <v>413</v>
      </c>
      <c r="G414" s="105"/>
      <c r="H414" s="106"/>
      <c r="I414" s="90" t="s">
        <v>414</v>
      </c>
      <c r="J414" s="91"/>
      <c r="K414" s="91"/>
      <c r="L414" s="91"/>
      <c r="M414" s="91"/>
      <c r="N414" s="91"/>
      <c r="O414" s="91"/>
      <c r="P414" s="91"/>
      <c r="Q414" s="92"/>
      <c r="R414" s="104" t="s">
        <v>47</v>
      </c>
      <c r="S414" s="106"/>
      <c r="T414" s="84"/>
      <c r="U414" s="86"/>
      <c r="V414" s="107"/>
      <c r="W414" s="108"/>
      <c r="X414" s="108"/>
      <c r="Y414" s="120"/>
      <c r="Z414" s="23"/>
      <c r="AA414" s="23">
        <f t="shared" si="7"/>
        <v>0</v>
      </c>
      <c r="AB414" s="23"/>
    </row>
    <row r="415" spans="2:28">
      <c r="B415" s="93"/>
      <c r="C415" s="103"/>
      <c r="D415" s="103"/>
      <c r="E415" s="94"/>
      <c r="F415" s="104"/>
      <c r="G415" s="105"/>
      <c r="H415" s="106"/>
      <c r="I415" s="109">
        <v>40.200000000000003</v>
      </c>
      <c r="J415" s="110"/>
      <c r="K415" s="110"/>
      <c r="L415" s="110"/>
      <c r="M415" s="110"/>
      <c r="N415" s="110"/>
      <c r="O415" s="110"/>
      <c r="P415" s="110"/>
      <c r="Q415" s="111"/>
      <c r="R415" s="104" t="s">
        <v>47</v>
      </c>
      <c r="S415" s="106"/>
      <c r="T415" s="112">
        <v>40.200000000000003</v>
      </c>
      <c r="U415" s="113"/>
      <c r="V415" s="81"/>
      <c r="W415" s="82"/>
      <c r="X415" s="82"/>
      <c r="Y415" s="83"/>
      <c r="Z415" s="23"/>
      <c r="AA415" s="23">
        <f t="shared" si="7"/>
        <v>0</v>
      </c>
      <c r="AB415" s="23"/>
    </row>
    <row r="416" spans="2:28">
      <c r="B416" s="84"/>
      <c r="C416" s="85"/>
      <c r="D416" s="85"/>
      <c r="E416" s="86"/>
      <c r="F416" s="87"/>
      <c r="G416" s="88"/>
      <c r="H416" s="89"/>
      <c r="I416" s="90"/>
      <c r="J416" s="91"/>
      <c r="K416" s="91"/>
      <c r="L416" s="91"/>
      <c r="M416" s="91"/>
      <c r="N416" s="91"/>
      <c r="O416" s="91"/>
      <c r="P416" s="91"/>
      <c r="Q416" s="92"/>
      <c r="R416" s="87"/>
      <c r="S416" s="89"/>
      <c r="T416" s="93" t="s">
        <v>31</v>
      </c>
      <c r="U416" s="94"/>
      <c r="V416" s="95">
        <v>40.200000000000003</v>
      </c>
      <c r="W416" s="96"/>
      <c r="X416" s="96"/>
      <c r="Y416" s="97"/>
      <c r="Z416" s="23"/>
      <c r="AA416" s="23">
        <f t="shared" si="7"/>
        <v>0</v>
      </c>
      <c r="AB416" s="23"/>
    </row>
    <row r="417" spans="2:28" ht="14.4" customHeight="1">
      <c r="B417" s="93" t="s">
        <v>415</v>
      </c>
      <c r="C417" s="103"/>
      <c r="D417" s="103"/>
      <c r="E417" s="94"/>
      <c r="F417" s="104" t="s">
        <v>416</v>
      </c>
      <c r="G417" s="105"/>
      <c r="H417" s="106"/>
      <c r="I417" s="90" t="s">
        <v>417</v>
      </c>
      <c r="J417" s="91"/>
      <c r="K417" s="91"/>
      <c r="L417" s="91"/>
      <c r="M417" s="91"/>
      <c r="N417" s="91"/>
      <c r="O417" s="91"/>
      <c r="P417" s="91"/>
      <c r="Q417" s="92"/>
      <c r="R417" s="104" t="s">
        <v>47</v>
      </c>
      <c r="S417" s="106"/>
      <c r="T417" s="84"/>
      <c r="U417" s="86"/>
      <c r="V417" s="107"/>
      <c r="W417" s="108"/>
      <c r="X417" s="108"/>
      <c r="Y417" s="120"/>
      <c r="Z417" s="23"/>
      <c r="AA417" s="23">
        <f t="shared" si="7"/>
        <v>0</v>
      </c>
      <c r="AB417" s="23"/>
    </row>
    <row r="418" spans="2:28">
      <c r="B418" s="93"/>
      <c r="C418" s="103"/>
      <c r="D418" s="103"/>
      <c r="E418" s="94"/>
      <c r="F418" s="104"/>
      <c r="G418" s="105"/>
      <c r="H418" s="106"/>
      <c r="I418" s="109">
        <v>5.0999999999999996</v>
      </c>
      <c r="J418" s="110"/>
      <c r="K418" s="110"/>
      <c r="L418" s="110"/>
      <c r="M418" s="110"/>
      <c r="N418" s="110"/>
      <c r="O418" s="110"/>
      <c r="P418" s="110"/>
      <c r="Q418" s="111"/>
      <c r="R418" s="104" t="s">
        <v>47</v>
      </c>
      <c r="S418" s="106"/>
      <c r="T418" s="112">
        <v>5.0999999999999996</v>
      </c>
      <c r="U418" s="113"/>
      <c r="V418" s="81"/>
      <c r="W418" s="82"/>
      <c r="X418" s="82"/>
      <c r="Y418" s="83"/>
      <c r="Z418" s="23"/>
      <c r="AA418" s="23">
        <f t="shared" si="7"/>
        <v>0</v>
      </c>
      <c r="AB418" s="23"/>
    </row>
    <row r="419" spans="2:28">
      <c r="B419" s="84"/>
      <c r="C419" s="85"/>
      <c r="D419" s="85"/>
      <c r="E419" s="86"/>
      <c r="F419" s="87"/>
      <c r="G419" s="88"/>
      <c r="H419" s="89"/>
      <c r="I419" s="90"/>
      <c r="J419" s="91"/>
      <c r="K419" s="91"/>
      <c r="L419" s="91"/>
      <c r="M419" s="91"/>
      <c r="N419" s="91"/>
      <c r="O419" s="91"/>
      <c r="P419" s="91"/>
      <c r="Q419" s="92"/>
      <c r="R419" s="87"/>
      <c r="S419" s="89"/>
      <c r="T419" s="93" t="s">
        <v>31</v>
      </c>
      <c r="U419" s="94"/>
      <c r="V419" s="95">
        <v>5.0999999999999996</v>
      </c>
      <c r="W419" s="96"/>
      <c r="X419" s="96"/>
      <c r="Y419" s="97"/>
      <c r="Z419" s="23"/>
      <c r="AA419" s="23">
        <f t="shared" si="7"/>
        <v>0</v>
      </c>
      <c r="AB419" s="23"/>
    </row>
    <row r="420" spans="2:28" ht="14.4" customHeight="1">
      <c r="B420" s="93" t="s">
        <v>418</v>
      </c>
      <c r="C420" s="103"/>
      <c r="D420" s="103"/>
      <c r="E420" s="94"/>
      <c r="F420" s="104" t="s">
        <v>419</v>
      </c>
      <c r="G420" s="105"/>
      <c r="H420" s="106"/>
      <c r="I420" s="90" t="s">
        <v>420</v>
      </c>
      <c r="J420" s="91"/>
      <c r="K420" s="91"/>
      <c r="L420" s="91"/>
      <c r="M420" s="91"/>
      <c r="N420" s="91"/>
      <c r="O420" s="91"/>
      <c r="P420" s="91"/>
      <c r="Q420" s="92"/>
      <c r="R420" s="104" t="s">
        <v>47</v>
      </c>
      <c r="S420" s="106"/>
      <c r="T420" s="84"/>
      <c r="U420" s="86"/>
      <c r="V420" s="107"/>
      <c r="W420" s="108"/>
      <c r="X420" s="108"/>
      <c r="Y420" s="120"/>
      <c r="Z420" s="23"/>
      <c r="AA420" s="23">
        <f t="shared" si="7"/>
        <v>0</v>
      </c>
      <c r="AB420" s="23"/>
    </row>
    <row r="421" spans="2:28">
      <c r="B421" s="93"/>
      <c r="C421" s="103"/>
      <c r="D421" s="103"/>
      <c r="E421" s="94"/>
      <c r="F421" s="104"/>
      <c r="G421" s="105"/>
      <c r="H421" s="106"/>
      <c r="I421" s="109">
        <v>9.5</v>
      </c>
      <c r="J421" s="110"/>
      <c r="K421" s="110"/>
      <c r="L421" s="110"/>
      <c r="M421" s="110"/>
      <c r="N421" s="110"/>
      <c r="O421" s="110"/>
      <c r="P421" s="110"/>
      <c r="Q421" s="111"/>
      <c r="R421" s="104" t="s">
        <v>47</v>
      </c>
      <c r="S421" s="106"/>
      <c r="T421" s="112">
        <v>9.5</v>
      </c>
      <c r="U421" s="113"/>
      <c r="V421" s="81"/>
      <c r="W421" s="82"/>
      <c r="X421" s="82"/>
      <c r="Y421" s="83"/>
      <c r="Z421" s="23"/>
      <c r="AA421" s="23">
        <f t="shared" si="7"/>
        <v>0</v>
      </c>
      <c r="AB421" s="23"/>
    </row>
    <row r="422" spans="2:28">
      <c r="B422" s="84"/>
      <c r="C422" s="85"/>
      <c r="D422" s="85"/>
      <c r="E422" s="86"/>
      <c r="F422" s="87"/>
      <c r="G422" s="88"/>
      <c r="H422" s="89"/>
      <c r="I422" s="90"/>
      <c r="J422" s="91"/>
      <c r="K422" s="91"/>
      <c r="L422" s="91"/>
      <c r="M422" s="91"/>
      <c r="N422" s="91"/>
      <c r="O422" s="91"/>
      <c r="P422" s="91"/>
      <c r="Q422" s="92"/>
      <c r="R422" s="87"/>
      <c r="S422" s="89"/>
      <c r="T422" s="93" t="s">
        <v>31</v>
      </c>
      <c r="U422" s="94"/>
      <c r="V422" s="95">
        <v>9.5</v>
      </c>
      <c r="W422" s="96"/>
      <c r="X422" s="96"/>
      <c r="Y422" s="97"/>
      <c r="Z422" s="23"/>
      <c r="AA422" s="23">
        <f t="shared" si="7"/>
        <v>0</v>
      </c>
      <c r="AB422" s="23"/>
    </row>
    <row r="423" spans="2:28" ht="14.4" customHeight="1">
      <c r="B423" s="93" t="s">
        <v>421</v>
      </c>
      <c r="C423" s="103"/>
      <c r="D423" s="103"/>
      <c r="E423" s="94"/>
      <c r="F423" s="104" t="s">
        <v>422</v>
      </c>
      <c r="G423" s="105"/>
      <c r="H423" s="106"/>
      <c r="I423" s="90" t="s">
        <v>423</v>
      </c>
      <c r="J423" s="91"/>
      <c r="K423" s="91"/>
      <c r="L423" s="91"/>
      <c r="M423" s="91"/>
      <c r="N423" s="91"/>
      <c r="O423" s="91"/>
      <c r="P423" s="91"/>
      <c r="Q423" s="92"/>
      <c r="R423" s="104" t="s">
        <v>47</v>
      </c>
      <c r="S423" s="106"/>
      <c r="T423" s="84"/>
      <c r="U423" s="86"/>
      <c r="V423" s="107"/>
      <c r="W423" s="108"/>
      <c r="X423" s="108"/>
      <c r="Y423" s="120"/>
      <c r="Z423" s="23"/>
      <c r="AA423" s="23">
        <f t="shared" si="7"/>
        <v>0</v>
      </c>
      <c r="AB423" s="23"/>
    </row>
    <row r="424" spans="2:28">
      <c r="B424" s="93"/>
      <c r="C424" s="103"/>
      <c r="D424" s="103"/>
      <c r="E424" s="94"/>
      <c r="F424" s="104"/>
      <c r="G424" s="105"/>
      <c r="H424" s="106"/>
      <c r="I424" s="109">
        <v>28.6</v>
      </c>
      <c r="J424" s="110"/>
      <c r="K424" s="110"/>
      <c r="L424" s="110"/>
      <c r="M424" s="110"/>
      <c r="N424" s="110"/>
      <c r="O424" s="110"/>
      <c r="P424" s="110"/>
      <c r="Q424" s="111"/>
      <c r="R424" s="104" t="s">
        <v>47</v>
      </c>
      <c r="S424" s="106"/>
      <c r="T424" s="112">
        <v>28.6</v>
      </c>
      <c r="U424" s="113"/>
      <c r="V424" s="81"/>
      <c r="W424" s="82"/>
      <c r="X424" s="82"/>
      <c r="Y424" s="83"/>
      <c r="Z424" s="23"/>
      <c r="AA424" s="23">
        <f t="shared" si="7"/>
        <v>0</v>
      </c>
      <c r="AB424" s="23"/>
    </row>
    <row r="425" spans="2:28">
      <c r="B425" s="84"/>
      <c r="C425" s="85"/>
      <c r="D425" s="85"/>
      <c r="E425" s="86"/>
      <c r="F425" s="87"/>
      <c r="G425" s="88"/>
      <c r="H425" s="89"/>
      <c r="I425" s="90"/>
      <c r="J425" s="91"/>
      <c r="K425" s="91"/>
      <c r="L425" s="91"/>
      <c r="M425" s="91"/>
      <c r="N425" s="91"/>
      <c r="O425" s="91"/>
      <c r="P425" s="91"/>
      <c r="Q425" s="92"/>
      <c r="R425" s="87"/>
      <c r="S425" s="89"/>
      <c r="T425" s="93" t="s">
        <v>31</v>
      </c>
      <c r="U425" s="94"/>
      <c r="V425" s="95">
        <v>28.6</v>
      </c>
      <c r="W425" s="96"/>
      <c r="X425" s="96"/>
      <c r="Y425" s="97"/>
      <c r="Z425" s="23"/>
      <c r="AA425" s="23">
        <f t="shared" si="7"/>
        <v>0</v>
      </c>
      <c r="AB425" s="23"/>
    </row>
    <row r="426" spans="2:28" ht="14.4" customHeight="1">
      <c r="B426" s="93" t="s">
        <v>424</v>
      </c>
      <c r="C426" s="103"/>
      <c r="D426" s="103"/>
      <c r="E426" s="94"/>
      <c r="F426" s="104" t="s">
        <v>425</v>
      </c>
      <c r="G426" s="105"/>
      <c r="H426" s="106"/>
      <c r="I426" s="90" t="s">
        <v>426</v>
      </c>
      <c r="J426" s="91"/>
      <c r="K426" s="91"/>
      <c r="L426" s="91"/>
      <c r="M426" s="91"/>
      <c r="N426" s="91"/>
      <c r="O426" s="91"/>
      <c r="P426" s="91"/>
      <c r="Q426" s="92"/>
      <c r="R426" s="104" t="s">
        <v>47</v>
      </c>
      <c r="S426" s="106"/>
      <c r="T426" s="84"/>
      <c r="U426" s="86"/>
      <c r="V426" s="107"/>
      <c r="W426" s="108"/>
      <c r="X426" s="108"/>
      <c r="Y426" s="120"/>
      <c r="Z426" s="23"/>
      <c r="AA426" s="23">
        <f t="shared" si="7"/>
        <v>0</v>
      </c>
      <c r="AB426" s="23"/>
    </row>
    <row r="427" spans="2:28">
      <c r="B427" s="93"/>
      <c r="C427" s="103"/>
      <c r="D427" s="103"/>
      <c r="E427" s="94"/>
      <c r="F427" s="104"/>
      <c r="G427" s="105"/>
      <c r="H427" s="106"/>
      <c r="I427" s="109">
        <v>2</v>
      </c>
      <c r="J427" s="110"/>
      <c r="K427" s="110"/>
      <c r="L427" s="110"/>
      <c r="M427" s="110"/>
      <c r="N427" s="110"/>
      <c r="O427" s="110"/>
      <c r="P427" s="110"/>
      <c r="Q427" s="111"/>
      <c r="R427" s="104" t="s">
        <v>47</v>
      </c>
      <c r="S427" s="106"/>
      <c r="T427" s="112">
        <v>2</v>
      </c>
      <c r="U427" s="113"/>
      <c r="V427" s="81"/>
      <c r="W427" s="82"/>
      <c r="X427" s="82"/>
      <c r="Y427" s="83"/>
      <c r="Z427" s="23"/>
      <c r="AA427" s="23">
        <f t="shared" si="7"/>
        <v>0</v>
      </c>
      <c r="AB427" s="23"/>
    </row>
    <row r="428" spans="2:28">
      <c r="B428" s="84"/>
      <c r="C428" s="85"/>
      <c r="D428" s="85"/>
      <c r="E428" s="86"/>
      <c r="F428" s="87"/>
      <c r="G428" s="88"/>
      <c r="H428" s="89"/>
      <c r="I428" s="90"/>
      <c r="J428" s="91"/>
      <c r="K428" s="91"/>
      <c r="L428" s="91"/>
      <c r="M428" s="91"/>
      <c r="N428" s="91"/>
      <c r="O428" s="91"/>
      <c r="P428" s="91"/>
      <c r="Q428" s="92"/>
      <c r="R428" s="87"/>
      <c r="S428" s="89"/>
      <c r="T428" s="93" t="s">
        <v>31</v>
      </c>
      <c r="U428" s="94"/>
      <c r="V428" s="95">
        <v>2</v>
      </c>
      <c r="W428" s="96"/>
      <c r="X428" s="96"/>
      <c r="Y428" s="97"/>
      <c r="Z428" s="23"/>
      <c r="AA428" s="23">
        <f t="shared" si="7"/>
        <v>0</v>
      </c>
      <c r="AB428" s="23"/>
    </row>
    <row r="429" spans="2:28" ht="14.4" customHeight="1">
      <c r="B429" s="93" t="s">
        <v>427</v>
      </c>
      <c r="C429" s="103"/>
      <c r="D429" s="103"/>
      <c r="E429" s="94"/>
      <c r="F429" s="104" t="s">
        <v>428</v>
      </c>
      <c r="G429" s="105"/>
      <c r="H429" s="106"/>
      <c r="I429" s="90" t="s">
        <v>429</v>
      </c>
      <c r="J429" s="91"/>
      <c r="K429" s="91"/>
      <c r="L429" s="91"/>
      <c r="M429" s="91"/>
      <c r="N429" s="91"/>
      <c r="O429" s="91"/>
      <c r="P429" s="91"/>
      <c r="Q429" s="92"/>
      <c r="R429" s="104" t="s">
        <v>47</v>
      </c>
      <c r="S429" s="106"/>
      <c r="T429" s="84"/>
      <c r="U429" s="86"/>
      <c r="V429" s="107"/>
      <c r="W429" s="108"/>
      <c r="X429" s="108"/>
      <c r="Y429" s="120"/>
      <c r="Z429" s="23"/>
      <c r="AA429" s="23">
        <f t="shared" si="7"/>
        <v>0</v>
      </c>
      <c r="AB429" s="23"/>
    </row>
    <row r="430" spans="2:28">
      <c r="B430" s="93"/>
      <c r="C430" s="103"/>
      <c r="D430" s="103"/>
      <c r="E430" s="94"/>
      <c r="F430" s="104"/>
      <c r="G430" s="105"/>
      <c r="H430" s="106"/>
      <c r="I430" s="109">
        <v>6.5</v>
      </c>
      <c r="J430" s="110"/>
      <c r="K430" s="110"/>
      <c r="L430" s="110"/>
      <c r="M430" s="110"/>
      <c r="N430" s="110"/>
      <c r="O430" s="110"/>
      <c r="P430" s="110"/>
      <c r="Q430" s="111"/>
      <c r="R430" s="104" t="s">
        <v>47</v>
      </c>
      <c r="S430" s="106"/>
      <c r="T430" s="112">
        <v>6.5</v>
      </c>
      <c r="U430" s="113"/>
      <c r="V430" s="81"/>
      <c r="W430" s="82"/>
      <c r="X430" s="82"/>
      <c r="Y430" s="83"/>
      <c r="Z430" s="23"/>
      <c r="AA430" s="23">
        <f t="shared" si="7"/>
        <v>0</v>
      </c>
      <c r="AB430" s="23"/>
    </row>
    <row r="431" spans="2:28">
      <c r="B431" s="84"/>
      <c r="C431" s="85"/>
      <c r="D431" s="85"/>
      <c r="E431" s="86"/>
      <c r="F431" s="87"/>
      <c r="G431" s="88"/>
      <c r="H431" s="89"/>
      <c r="I431" s="90"/>
      <c r="J431" s="91"/>
      <c r="K431" s="91"/>
      <c r="L431" s="91"/>
      <c r="M431" s="91"/>
      <c r="N431" s="91"/>
      <c r="O431" s="91"/>
      <c r="P431" s="91"/>
      <c r="Q431" s="92"/>
      <c r="R431" s="87"/>
      <c r="S431" s="89"/>
      <c r="T431" s="93" t="s">
        <v>31</v>
      </c>
      <c r="U431" s="94"/>
      <c r="V431" s="95">
        <v>6.5</v>
      </c>
      <c r="W431" s="96"/>
      <c r="X431" s="96"/>
      <c r="Y431" s="97"/>
      <c r="Z431" s="23"/>
      <c r="AA431" s="23">
        <f t="shared" si="7"/>
        <v>0</v>
      </c>
      <c r="AB431" s="23"/>
    </row>
    <row r="432" spans="2:28" ht="14.4" customHeight="1">
      <c r="B432" s="93" t="s">
        <v>430</v>
      </c>
      <c r="C432" s="103"/>
      <c r="D432" s="103"/>
      <c r="E432" s="94"/>
      <c r="F432" s="104" t="s">
        <v>431</v>
      </c>
      <c r="G432" s="105"/>
      <c r="H432" s="106"/>
      <c r="I432" s="90" t="s">
        <v>432</v>
      </c>
      <c r="J432" s="91"/>
      <c r="K432" s="91"/>
      <c r="L432" s="91"/>
      <c r="M432" s="91"/>
      <c r="N432" s="91"/>
      <c r="O432" s="91"/>
      <c r="P432" s="91"/>
      <c r="Q432" s="92"/>
      <c r="R432" s="104" t="s">
        <v>25</v>
      </c>
      <c r="S432" s="106"/>
      <c r="T432" s="84"/>
      <c r="U432" s="86"/>
      <c r="V432" s="107"/>
      <c r="W432" s="108"/>
      <c r="X432" s="108"/>
      <c r="Y432" s="120"/>
      <c r="Z432" s="23"/>
      <c r="AA432" s="23">
        <f t="shared" si="7"/>
        <v>0</v>
      </c>
      <c r="AB432" s="23"/>
    </row>
    <row r="433" spans="2:28" ht="14.4" customHeight="1">
      <c r="B433" s="136"/>
      <c r="C433" s="137"/>
      <c r="D433" s="137"/>
      <c r="E433" s="138"/>
      <c r="F433" s="139"/>
      <c r="G433" s="140"/>
      <c r="H433" s="141"/>
      <c r="I433" s="142" t="s">
        <v>433</v>
      </c>
      <c r="J433" s="143"/>
      <c r="K433" s="143"/>
      <c r="L433" s="143"/>
      <c r="M433" s="143"/>
      <c r="N433" s="143"/>
      <c r="O433" s="143"/>
      <c r="P433" s="143"/>
      <c r="Q433" s="144"/>
      <c r="R433" s="139" t="s">
        <v>25</v>
      </c>
      <c r="S433" s="141"/>
      <c r="T433" s="145">
        <v>12</v>
      </c>
      <c r="U433" s="146"/>
      <c r="V433" s="147"/>
      <c r="W433" s="148"/>
      <c r="X433" s="148"/>
      <c r="Y433" s="149"/>
      <c r="Z433" s="23"/>
      <c r="AA433" s="23">
        <f t="shared" si="7"/>
        <v>0</v>
      </c>
      <c r="AB433" s="23"/>
    </row>
    <row r="434" spans="2:28" ht="14.4" customHeight="1">
      <c r="B434" s="122"/>
      <c r="C434" s="123"/>
      <c r="D434" s="123"/>
      <c r="E434" s="124"/>
      <c r="F434" s="125"/>
      <c r="G434" s="126"/>
      <c r="H434" s="127"/>
      <c r="I434" s="128" t="s">
        <v>434</v>
      </c>
      <c r="J434" s="129"/>
      <c r="K434" s="129"/>
      <c r="L434" s="129"/>
      <c r="M434" s="129"/>
      <c r="N434" s="129"/>
      <c r="O434" s="129"/>
      <c r="P434" s="129"/>
      <c r="Q434" s="130"/>
      <c r="R434" s="125" t="s">
        <v>25</v>
      </c>
      <c r="S434" s="127"/>
      <c r="T434" s="131">
        <v>2</v>
      </c>
      <c r="U434" s="132"/>
      <c r="V434" s="133"/>
      <c r="W434" s="134"/>
      <c r="X434" s="134"/>
      <c r="Y434" s="135"/>
      <c r="Z434" s="23"/>
      <c r="AA434" s="23">
        <f t="shared" si="7"/>
        <v>0</v>
      </c>
      <c r="AB434" s="23"/>
    </row>
    <row r="435" spans="2:28">
      <c r="B435" s="84"/>
      <c r="C435" s="85"/>
      <c r="D435" s="85"/>
      <c r="E435" s="86"/>
      <c r="F435" s="87"/>
      <c r="G435" s="88"/>
      <c r="H435" s="89"/>
      <c r="I435" s="90"/>
      <c r="J435" s="91"/>
      <c r="K435" s="91"/>
      <c r="L435" s="91"/>
      <c r="M435" s="91"/>
      <c r="N435" s="91"/>
      <c r="O435" s="91"/>
      <c r="P435" s="91"/>
      <c r="Q435" s="92"/>
      <c r="R435" s="87"/>
      <c r="S435" s="89"/>
      <c r="T435" s="93" t="s">
        <v>31</v>
      </c>
      <c r="U435" s="94"/>
      <c r="V435" s="95">
        <v>14</v>
      </c>
      <c r="W435" s="96"/>
      <c r="X435" s="96"/>
      <c r="Y435" s="97"/>
      <c r="Z435" s="23"/>
      <c r="AA435" s="23">
        <f t="shared" si="7"/>
        <v>0</v>
      </c>
      <c r="AB435" s="23"/>
    </row>
    <row r="436" spans="2:28" ht="14.4" customHeight="1">
      <c r="B436" s="93" t="s">
        <v>435</v>
      </c>
      <c r="C436" s="103"/>
      <c r="D436" s="103"/>
      <c r="E436" s="94"/>
      <c r="F436" s="104" t="s">
        <v>436</v>
      </c>
      <c r="G436" s="105"/>
      <c r="H436" s="106"/>
      <c r="I436" s="90" t="s">
        <v>437</v>
      </c>
      <c r="J436" s="91"/>
      <c r="K436" s="91"/>
      <c r="L436" s="91"/>
      <c r="M436" s="91"/>
      <c r="N436" s="91"/>
      <c r="O436" s="91"/>
      <c r="P436" s="91"/>
      <c r="Q436" s="92"/>
      <c r="R436" s="104" t="s">
        <v>25</v>
      </c>
      <c r="S436" s="106"/>
      <c r="T436" s="84"/>
      <c r="U436" s="86"/>
      <c r="V436" s="107"/>
      <c r="W436" s="108"/>
      <c r="X436" s="108"/>
      <c r="Y436" s="120"/>
      <c r="Z436" s="23"/>
      <c r="AA436" s="23">
        <f t="shared" si="7"/>
        <v>0</v>
      </c>
      <c r="AB436" s="23"/>
    </row>
    <row r="437" spans="2:28">
      <c r="B437" s="93"/>
      <c r="C437" s="103"/>
      <c r="D437" s="103"/>
      <c r="E437" s="94"/>
      <c r="F437" s="104"/>
      <c r="G437" s="105"/>
      <c r="H437" s="106"/>
      <c r="I437" s="109">
        <v>5</v>
      </c>
      <c r="J437" s="110"/>
      <c r="K437" s="110"/>
      <c r="L437" s="110"/>
      <c r="M437" s="110"/>
      <c r="N437" s="110"/>
      <c r="O437" s="110"/>
      <c r="P437" s="110"/>
      <c r="Q437" s="111"/>
      <c r="R437" s="104" t="s">
        <v>25</v>
      </c>
      <c r="S437" s="106"/>
      <c r="T437" s="112">
        <v>5</v>
      </c>
      <c r="U437" s="113"/>
      <c r="V437" s="81"/>
      <c r="W437" s="82"/>
      <c r="X437" s="82"/>
      <c r="Y437" s="83"/>
      <c r="Z437" s="23"/>
      <c r="AA437" s="23">
        <f t="shared" si="7"/>
        <v>0</v>
      </c>
      <c r="AB437" s="23"/>
    </row>
    <row r="438" spans="2:28">
      <c r="B438" s="84"/>
      <c r="C438" s="85"/>
      <c r="D438" s="85"/>
      <c r="E438" s="86"/>
      <c r="F438" s="87"/>
      <c r="G438" s="88"/>
      <c r="H438" s="89"/>
      <c r="I438" s="90"/>
      <c r="J438" s="91"/>
      <c r="K438" s="91"/>
      <c r="L438" s="91"/>
      <c r="M438" s="91"/>
      <c r="N438" s="91"/>
      <c r="O438" s="91"/>
      <c r="P438" s="91"/>
      <c r="Q438" s="92"/>
      <c r="R438" s="87"/>
      <c r="S438" s="89"/>
      <c r="T438" s="93" t="s">
        <v>31</v>
      </c>
      <c r="U438" s="94"/>
      <c r="V438" s="95">
        <v>5</v>
      </c>
      <c r="W438" s="96"/>
      <c r="X438" s="96"/>
      <c r="Y438" s="97"/>
      <c r="Z438" s="23"/>
      <c r="AA438" s="23">
        <f t="shared" si="7"/>
        <v>0</v>
      </c>
      <c r="AB438" s="23"/>
    </row>
    <row r="439" spans="2:28" ht="14.4" customHeight="1">
      <c r="B439" s="93" t="s">
        <v>438</v>
      </c>
      <c r="C439" s="103"/>
      <c r="D439" s="103"/>
      <c r="E439" s="94"/>
      <c r="F439" s="104" t="s">
        <v>431</v>
      </c>
      <c r="G439" s="105"/>
      <c r="H439" s="106"/>
      <c r="I439" s="90" t="s">
        <v>439</v>
      </c>
      <c r="J439" s="91"/>
      <c r="K439" s="91"/>
      <c r="L439" s="91"/>
      <c r="M439" s="91"/>
      <c r="N439" s="91"/>
      <c r="O439" s="91"/>
      <c r="P439" s="91"/>
      <c r="Q439" s="92"/>
      <c r="R439" s="104" t="s">
        <v>25</v>
      </c>
      <c r="S439" s="106"/>
      <c r="T439" s="84"/>
      <c r="U439" s="86"/>
      <c r="V439" s="107"/>
      <c r="W439" s="108"/>
      <c r="X439" s="108"/>
      <c r="Y439" s="120"/>
      <c r="Z439" s="23"/>
      <c r="AA439" s="23">
        <f t="shared" si="7"/>
        <v>0</v>
      </c>
      <c r="AB439" s="23"/>
    </row>
    <row r="440" spans="2:28" ht="14.4" customHeight="1">
      <c r="B440" s="136"/>
      <c r="C440" s="137"/>
      <c r="D440" s="137"/>
      <c r="E440" s="138"/>
      <c r="F440" s="139"/>
      <c r="G440" s="140"/>
      <c r="H440" s="141"/>
      <c r="I440" s="142" t="s">
        <v>440</v>
      </c>
      <c r="J440" s="143"/>
      <c r="K440" s="143"/>
      <c r="L440" s="143"/>
      <c r="M440" s="143"/>
      <c r="N440" s="143"/>
      <c r="O440" s="143"/>
      <c r="P440" s="143"/>
      <c r="Q440" s="144"/>
      <c r="R440" s="139" t="s">
        <v>25</v>
      </c>
      <c r="S440" s="141"/>
      <c r="T440" s="145">
        <v>1</v>
      </c>
      <c r="U440" s="146"/>
      <c r="V440" s="147"/>
      <c r="W440" s="148"/>
      <c r="X440" s="148"/>
      <c r="Y440" s="149"/>
      <c r="Z440" s="23"/>
      <c r="AA440" s="23">
        <f t="shared" si="7"/>
        <v>0</v>
      </c>
      <c r="AB440" s="23"/>
    </row>
    <row r="441" spans="2:28" ht="14.4" customHeight="1">
      <c r="B441" s="122"/>
      <c r="C441" s="123"/>
      <c r="D441" s="123"/>
      <c r="E441" s="124"/>
      <c r="F441" s="125"/>
      <c r="G441" s="126"/>
      <c r="H441" s="127"/>
      <c r="I441" s="128" t="s">
        <v>441</v>
      </c>
      <c r="J441" s="129"/>
      <c r="K441" s="129"/>
      <c r="L441" s="129"/>
      <c r="M441" s="129"/>
      <c r="N441" s="129"/>
      <c r="O441" s="129"/>
      <c r="P441" s="129"/>
      <c r="Q441" s="130"/>
      <c r="R441" s="125" t="s">
        <v>25</v>
      </c>
      <c r="S441" s="127"/>
      <c r="T441" s="131">
        <v>3</v>
      </c>
      <c r="U441" s="132"/>
      <c r="V441" s="133"/>
      <c r="W441" s="134"/>
      <c r="X441" s="134"/>
      <c r="Y441" s="135"/>
      <c r="Z441" s="23"/>
      <c r="AA441" s="23">
        <f t="shared" si="7"/>
        <v>0</v>
      </c>
      <c r="AB441" s="23"/>
    </row>
    <row r="442" spans="2:28">
      <c r="B442" s="84"/>
      <c r="C442" s="85"/>
      <c r="D442" s="85"/>
      <c r="E442" s="86"/>
      <c r="F442" s="87"/>
      <c r="G442" s="88"/>
      <c r="H442" s="89"/>
      <c r="I442" s="90"/>
      <c r="J442" s="91"/>
      <c r="K442" s="91"/>
      <c r="L442" s="91"/>
      <c r="M442" s="91"/>
      <c r="N442" s="91"/>
      <c r="O442" s="91"/>
      <c r="P442" s="91"/>
      <c r="Q442" s="92"/>
      <c r="R442" s="87"/>
      <c r="S442" s="89"/>
      <c r="T442" s="93" t="s">
        <v>31</v>
      </c>
      <c r="U442" s="94"/>
      <c r="V442" s="95">
        <v>4</v>
      </c>
      <c r="W442" s="96"/>
      <c r="X442" s="96"/>
      <c r="Y442" s="97"/>
      <c r="Z442" s="23"/>
      <c r="AA442" s="23">
        <f t="shared" si="7"/>
        <v>0</v>
      </c>
      <c r="AB442" s="23"/>
    </row>
    <row r="443" spans="2:28" ht="14.4" customHeight="1">
      <c r="B443" s="93" t="s">
        <v>442</v>
      </c>
      <c r="C443" s="103"/>
      <c r="D443" s="103"/>
      <c r="E443" s="94"/>
      <c r="F443" s="104" t="s">
        <v>443</v>
      </c>
      <c r="G443" s="105"/>
      <c r="H443" s="106"/>
      <c r="I443" s="90" t="s">
        <v>444</v>
      </c>
      <c r="J443" s="91"/>
      <c r="K443" s="91"/>
      <c r="L443" s="91"/>
      <c r="M443" s="91"/>
      <c r="N443" s="91"/>
      <c r="O443" s="91"/>
      <c r="P443" s="91"/>
      <c r="Q443" s="92"/>
      <c r="R443" s="104" t="s">
        <v>25</v>
      </c>
      <c r="S443" s="106"/>
      <c r="T443" s="84"/>
      <c r="U443" s="86"/>
      <c r="V443" s="107"/>
      <c r="W443" s="108"/>
      <c r="X443" s="108"/>
      <c r="Y443" s="120"/>
      <c r="Z443" s="23"/>
      <c r="AA443" s="23">
        <f t="shared" si="7"/>
        <v>0</v>
      </c>
      <c r="AB443" s="23"/>
    </row>
    <row r="444" spans="2:28">
      <c r="B444" s="93"/>
      <c r="C444" s="103"/>
      <c r="D444" s="103"/>
      <c r="E444" s="94"/>
      <c r="F444" s="104"/>
      <c r="G444" s="105"/>
      <c r="H444" s="106"/>
      <c r="I444" s="90" t="s">
        <v>445</v>
      </c>
      <c r="J444" s="91"/>
      <c r="K444" s="91"/>
      <c r="L444" s="91"/>
      <c r="M444" s="91"/>
      <c r="N444" s="91"/>
      <c r="O444" s="91"/>
      <c r="P444" s="91"/>
      <c r="Q444" s="92"/>
      <c r="R444" s="104" t="s">
        <v>25</v>
      </c>
      <c r="S444" s="106"/>
      <c r="T444" s="112">
        <v>12</v>
      </c>
      <c r="U444" s="113"/>
      <c r="V444" s="81"/>
      <c r="W444" s="82"/>
      <c r="X444" s="82"/>
      <c r="Y444" s="83"/>
      <c r="Z444" s="23"/>
      <c r="AA444" s="23">
        <f t="shared" si="7"/>
        <v>0</v>
      </c>
      <c r="AB444" s="23"/>
    </row>
    <row r="445" spans="2:28">
      <c r="B445" s="84"/>
      <c r="C445" s="85"/>
      <c r="D445" s="85"/>
      <c r="E445" s="86"/>
      <c r="F445" s="87"/>
      <c r="G445" s="88"/>
      <c r="H445" s="89"/>
      <c r="I445" s="90"/>
      <c r="J445" s="91"/>
      <c r="K445" s="91"/>
      <c r="L445" s="91"/>
      <c r="M445" s="91"/>
      <c r="N445" s="91"/>
      <c r="O445" s="91"/>
      <c r="P445" s="91"/>
      <c r="Q445" s="92"/>
      <c r="R445" s="87"/>
      <c r="S445" s="89"/>
      <c r="T445" s="93" t="s">
        <v>31</v>
      </c>
      <c r="U445" s="94"/>
      <c r="V445" s="95">
        <v>12</v>
      </c>
      <c r="W445" s="96"/>
      <c r="X445" s="96"/>
      <c r="Y445" s="97"/>
      <c r="Z445" s="23"/>
      <c r="AA445" s="23">
        <f t="shared" si="7"/>
        <v>0</v>
      </c>
      <c r="AB445" s="23"/>
    </row>
    <row r="446" spans="2:28" ht="14.4" customHeight="1">
      <c r="B446" s="93" t="s">
        <v>446</v>
      </c>
      <c r="C446" s="103"/>
      <c r="D446" s="103"/>
      <c r="E446" s="94"/>
      <c r="F446" s="104" t="s">
        <v>443</v>
      </c>
      <c r="G446" s="105"/>
      <c r="H446" s="106"/>
      <c r="I446" s="90" t="s">
        <v>447</v>
      </c>
      <c r="J446" s="91"/>
      <c r="K446" s="91"/>
      <c r="L446" s="91"/>
      <c r="M446" s="91"/>
      <c r="N446" s="91"/>
      <c r="O446" s="91"/>
      <c r="P446" s="91"/>
      <c r="Q446" s="92"/>
      <c r="R446" s="104" t="s">
        <v>25</v>
      </c>
      <c r="S446" s="106"/>
      <c r="T446" s="84"/>
      <c r="U446" s="86"/>
      <c r="V446" s="107"/>
      <c r="W446" s="108"/>
      <c r="X446" s="108"/>
      <c r="Y446" s="120"/>
      <c r="Z446" s="23"/>
      <c r="AA446" s="23">
        <f t="shared" si="7"/>
        <v>0</v>
      </c>
      <c r="AB446" s="23"/>
    </row>
    <row r="447" spans="2:28">
      <c r="B447" s="93"/>
      <c r="C447" s="103"/>
      <c r="D447" s="103"/>
      <c r="E447" s="94"/>
      <c r="F447" s="104"/>
      <c r="G447" s="105"/>
      <c r="H447" s="106"/>
      <c r="I447" s="90" t="s">
        <v>448</v>
      </c>
      <c r="J447" s="91"/>
      <c r="K447" s="91"/>
      <c r="L447" s="91"/>
      <c r="M447" s="91"/>
      <c r="N447" s="91"/>
      <c r="O447" s="91"/>
      <c r="P447" s="91"/>
      <c r="Q447" s="92"/>
      <c r="R447" s="104" t="s">
        <v>25</v>
      </c>
      <c r="S447" s="106"/>
      <c r="T447" s="112">
        <v>4</v>
      </c>
      <c r="U447" s="113"/>
      <c r="V447" s="81"/>
      <c r="W447" s="82"/>
      <c r="X447" s="82"/>
      <c r="Y447" s="83"/>
      <c r="Z447" s="23"/>
      <c r="AA447" s="23">
        <f t="shared" si="7"/>
        <v>0</v>
      </c>
      <c r="AB447" s="23"/>
    </row>
    <row r="448" spans="2:28">
      <c r="B448" s="84"/>
      <c r="C448" s="85"/>
      <c r="D448" s="85"/>
      <c r="E448" s="86"/>
      <c r="F448" s="87"/>
      <c r="G448" s="88"/>
      <c r="H448" s="89"/>
      <c r="I448" s="90"/>
      <c r="J448" s="91"/>
      <c r="K448" s="91"/>
      <c r="L448" s="91"/>
      <c r="M448" s="91"/>
      <c r="N448" s="91"/>
      <c r="O448" s="91"/>
      <c r="P448" s="91"/>
      <c r="Q448" s="92"/>
      <c r="R448" s="87"/>
      <c r="S448" s="89"/>
      <c r="T448" s="93" t="s">
        <v>31</v>
      </c>
      <c r="U448" s="94"/>
      <c r="V448" s="95">
        <v>4</v>
      </c>
      <c r="W448" s="96"/>
      <c r="X448" s="96"/>
      <c r="Y448" s="97"/>
      <c r="Z448" s="23"/>
      <c r="AA448" s="23">
        <f t="shared" si="7"/>
        <v>0</v>
      </c>
      <c r="AB448" s="23"/>
    </row>
    <row r="449" spans="2:28" ht="14.4" customHeight="1">
      <c r="B449" s="93" t="s">
        <v>449</v>
      </c>
      <c r="C449" s="103"/>
      <c r="D449" s="103"/>
      <c r="E449" s="94"/>
      <c r="F449" s="104" t="s">
        <v>450</v>
      </c>
      <c r="G449" s="105"/>
      <c r="H449" s="106"/>
      <c r="I449" s="90" t="s">
        <v>451</v>
      </c>
      <c r="J449" s="91"/>
      <c r="K449" s="91"/>
      <c r="L449" s="91"/>
      <c r="M449" s="91"/>
      <c r="N449" s="91"/>
      <c r="O449" s="91"/>
      <c r="P449" s="91"/>
      <c r="Q449" s="92"/>
      <c r="R449" s="104" t="s">
        <v>25</v>
      </c>
      <c r="S449" s="106"/>
      <c r="T449" s="84"/>
      <c r="U449" s="86"/>
      <c r="V449" s="107"/>
      <c r="W449" s="108"/>
      <c r="X449" s="108"/>
      <c r="Y449" s="120"/>
      <c r="Z449" s="23"/>
      <c r="AA449" s="23">
        <f t="shared" si="7"/>
        <v>0</v>
      </c>
      <c r="AB449" s="23"/>
    </row>
    <row r="450" spans="2:28">
      <c r="B450" s="93"/>
      <c r="C450" s="103"/>
      <c r="D450" s="103"/>
      <c r="E450" s="94"/>
      <c r="F450" s="104"/>
      <c r="G450" s="105"/>
      <c r="H450" s="106"/>
      <c r="I450" s="109">
        <v>1</v>
      </c>
      <c r="J450" s="110"/>
      <c r="K450" s="110"/>
      <c r="L450" s="110"/>
      <c r="M450" s="110"/>
      <c r="N450" s="110"/>
      <c r="O450" s="110"/>
      <c r="P450" s="110"/>
      <c r="Q450" s="111"/>
      <c r="R450" s="104" t="s">
        <v>25</v>
      </c>
      <c r="S450" s="106"/>
      <c r="T450" s="112">
        <v>1</v>
      </c>
      <c r="U450" s="113"/>
      <c r="V450" s="81"/>
      <c r="W450" s="82"/>
      <c r="X450" s="82"/>
      <c r="Y450" s="83"/>
      <c r="Z450" s="23"/>
      <c r="AA450" s="23">
        <f t="shared" si="7"/>
        <v>0</v>
      </c>
      <c r="AB450" s="23"/>
    </row>
    <row r="451" spans="2:28">
      <c r="B451" s="84"/>
      <c r="C451" s="85"/>
      <c r="D451" s="85"/>
      <c r="E451" s="86"/>
      <c r="F451" s="87"/>
      <c r="G451" s="88"/>
      <c r="H451" s="89"/>
      <c r="I451" s="90"/>
      <c r="J451" s="91"/>
      <c r="K451" s="91"/>
      <c r="L451" s="91"/>
      <c r="M451" s="91"/>
      <c r="N451" s="91"/>
      <c r="O451" s="91"/>
      <c r="P451" s="91"/>
      <c r="Q451" s="92"/>
      <c r="R451" s="87"/>
      <c r="S451" s="89"/>
      <c r="T451" s="93" t="s">
        <v>31</v>
      </c>
      <c r="U451" s="94"/>
      <c r="V451" s="95">
        <v>1</v>
      </c>
      <c r="W451" s="96"/>
      <c r="X451" s="96"/>
      <c r="Y451" s="97"/>
      <c r="Z451" s="23"/>
      <c r="AA451" s="23">
        <f t="shared" si="7"/>
        <v>0</v>
      </c>
      <c r="AB451" s="23"/>
    </row>
    <row r="452" spans="2:28" ht="14.4" customHeight="1">
      <c r="B452" s="93" t="s">
        <v>452</v>
      </c>
      <c r="C452" s="103"/>
      <c r="D452" s="103"/>
      <c r="E452" s="94"/>
      <c r="F452" s="104" t="s">
        <v>450</v>
      </c>
      <c r="G452" s="105"/>
      <c r="H452" s="106"/>
      <c r="I452" s="90" t="s">
        <v>453</v>
      </c>
      <c r="J452" s="91"/>
      <c r="K452" s="91"/>
      <c r="L452" s="91"/>
      <c r="M452" s="91"/>
      <c r="N452" s="91"/>
      <c r="O452" s="91"/>
      <c r="P452" s="91"/>
      <c r="Q452" s="92"/>
      <c r="R452" s="104" t="s">
        <v>25</v>
      </c>
      <c r="S452" s="106"/>
      <c r="T452" s="84"/>
      <c r="U452" s="86"/>
      <c r="V452" s="107"/>
      <c r="W452" s="108"/>
      <c r="X452" s="108"/>
      <c r="Y452" s="120"/>
      <c r="Z452" s="23"/>
      <c r="AA452" s="23">
        <f t="shared" si="7"/>
        <v>0</v>
      </c>
      <c r="AB452" s="23"/>
    </row>
    <row r="453" spans="2:28">
      <c r="B453" s="93"/>
      <c r="C453" s="103"/>
      <c r="D453" s="103"/>
      <c r="E453" s="94"/>
      <c r="F453" s="104"/>
      <c r="G453" s="105"/>
      <c r="H453" s="106"/>
      <c r="I453" s="109">
        <v>1</v>
      </c>
      <c r="J453" s="110"/>
      <c r="K453" s="110"/>
      <c r="L453" s="110"/>
      <c r="M453" s="110"/>
      <c r="N453" s="110"/>
      <c r="O453" s="110"/>
      <c r="P453" s="110"/>
      <c r="Q453" s="111"/>
      <c r="R453" s="104" t="s">
        <v>25</v>
      </c>
      <c r="S453" s="106"/>
      <c r="T453" s="112">
        <v>1</v>
      </c>
      <c r="U453" s="113"/>
      <c r="V453" s="81"/>
      <c r="W453" s="82"/>
      <c r="X453" s="82"/>
      <c r="Y453" s="83"/>
      <c r="Z453" s="23"/>
      <c r="AA453" s="23">
        <f t="shared" si="7"/>
        <v>0</v>
      </c>
      <c r="AB453" s="23"/>
    </row>
    <row r="454" spans="2:28">
      <c r="B454" s="84"/>
      <c r="C454" s="85"/>
      <c r="D454" s="85"/>
      <c r="E454" s="86"/>
      <c r="F454" s="87"/>
      <c r="G454" s="88"/>
      <c r="H454" s="89"/>
      <c r="I454" s="90"/>
      <c r="J454" s="91"/>
      <c r="K454" s="91"/>
      <c r="L454" s="91"/>
      <c r="M454" s="91"/>
      <c r="N454" s="91"/>
      <c r="O454" s="91"/>
      <c r="P454" s="91"/>
      <c r="Q454" s="92"/>
      <c r="R454" s="87"/>
      <c r="S454" s="89"/>
      <c r="T454" s="93" t="s">
        <v>31</v>
      </c>
      <c r="U454" s="94"/>
      <c r="V454" s="95">
        <v>1</v>
      </c>
      <c r="W454" s="96"/>
      <c r="X454" s="96"/>
      <c r="Y454" s="97"/>
      <c r="Z454" s="23"/>
      <c r="AA454" s="23">
        <f t="shared" si="7"/>
        <v>0</v>
      </c>
      <c r="AB454" s="23"/>
    </row>
    <row r="455" spans="2:28" ht="14.4" customHeight="1">
      <c r="B455" s="93" t="s">
        <v>454</v>
      </c>
      <c r="C455" s="103"/>
      <c r="D455" s="103"/>
      <c r="E455" s="94"/>
      <c r="F455" s="104" t="s">
        <v>455</v>
      </c>
      <c r="G455" s="105"/>
      <c r="H455" s="106"/>
      <c r="I455" s="90" t="s">
        <v>456</v>
      </c>
      <c r="J455" s="91"/>
      <c r="K455" s="91"/>
      <c r="L455" s="91"/>
      <c r="M455" s="91"/>
      <c r="N455" s="91"/>
      <c r="O455" s="91"/>
      <c r="P455" s="91"/>
      <c r="Q455" s="92"/>
      <c r="R455" s="104" t="s">
        <v>25</v>
      </c>
      <c r="S455" s="106"/>
      <c r="T455" s="84"/>
      <c r="U455" s="86"/>
      <c r="V455" s="107"/>
      <c r="W455" s="108"/>
      <c r="X455" s="108"/>
      <c r="Y455" s="120"/>
      <c r="Z455" s="23"/>
      <c r="AA455" s="23">
        <f t="shared" ref="AA455:AA521" si="8">V455*Z455</f>
        <v>0</v>
      </c>
      <c r="AB455" s="23"/>
    </row>
    <row r="456" spans="2:28">
      <c r="B456" s="93"/>
      <c r="C456" s="103"/>
      <c r="D456" s="103"/>
      <c r="E456" s="94"/>
      <c r="F456" s="104"/>
      <c r="G456" s="105"/>
      <c r="H456" s="106"/>
      <c r="I456" s="109">
        <v>10</v>
      </c>
      <c r="J456" s="110"/>
      <c r="K456" s="110"/>
      <c r="L456" s="110"/>
      <c r="M456" s="110"/>
      <c r="N456" s="110"/>
      <c r="O456" s="110"/>
      <c r="P456" s="110"/>
      <c r="Q456" s="111"/>
      <c r="R456" s="104" t="s">
        <v>25</v>
      </c>
      <c r="S456" s="106"/>
      <c r="T456" s="112">
        <v>10</v>
      </c>
      <c r="U456" s="113"/>
      <c r="V456" s="81"/>
      <c r="W456" s="82"/>
      <c r="X456" s="82"/>
      <c r="Y456" s="83"/>
      <c r="Z456" s="23"/>
      <c r="AA456" s="23">
        <f t="shared" si="8"/>
        <v>0</v>
      </c>
      <c r="AB456" s="23"/>
    </row>
    <row r="457" spans="2:28">
      <c r="B457" s="84"/>
      <c r="C457" s="85"/>
      <c r="D457" s="85"/>
      <c r="E457" s="86"/>
      <c r="F457" s="87"/>
      <c r="G457" s="88"/>
      <c r="H457" s="89"/>
      <c r="I457" s="90"/>
      <c r="J457" s="91"/>
      <c r="K457" s="91"/>
      <c r="L457" s="91"/>
      <c r="M457" s="91"/>
      <c r="N457" s="91"/>
      <c r="O457" s="91"/>
      <c r="P457" s="91"/>
      <c r="Q457" s="92"/>
      <c r="R457" s="87"/>
      <c r="S457" s="89"/>
      <c r="T457" s="93" t="s">
        <v>31</v>
      </c>
      <c r="U457" s="94"/>
      <c r="V457" s="95">
        <v>10</v>
      </c>
      <c r="W457" s="96"/>
      <c r="X457" s="96"/>
      <c r="Y457" s="97"/>
      <c r="Z457" s="23"/>
      <c r="AA457" s="23">
        <f t="shared" si="8"/>
        <v>0</v>
      </c>
      <c r="AB457" s="23"/>
    </row>
    <row r="458" spans="2:28">
      <c r="B458" s="93"/>
      <c r="C458" s="103"/>
      <c r="D458" s="103"/>
      <c r="E458" s="94"/>
      <c r="F458" s="104"/>
      <c r="G458" s="105"/>
      <c r="H458" s="106"/>
      <c r="I458" s="90"/>
      <c r="J458" s="91"/>
      <c r="K458" s="91"/>
      <c r="L458" s="91"/>
      <c r="M458" s="91"/>
      <c r="N458" s="91"/>
      <c r="O458" s="91"/>
      <c r="P458" s="91"/>
      <c r="Q458" s="92"/>
      <c r="R458" s="104"/>
      <c r="S458" s="106"/>
      <c r="T458" s="84"/>
      <c r="U458" s="86"/>
      <c r="V458" s="107"/>
      <c r="W458" s="108"/>
      <c r="X458" s="108"/>
      <c r="Y458" s="120"/>
      <c r="Z458" s="23"/>
      <c r="AA458" s="23">
        <f t="shared" ref="AA458:AA460" si="9">V458*Z458</f>
        <v>0</v>
      </c>
      <c r="AB458" s="23"/>
    </row>
    <row r="459" spans="2:28">
      <c r="B459" s="93"/>
      <c r="C459" s="103"/>
      <c r="D459" s="103"/>
      <c r="E459" s="94"/>
      <c r="F459" s="104"/>
      <c r="G459" s="105"/>
      <c r="H459" s="106"/>
      <c r="I459" s="109" t="s">
        <v>991</v>
      </c>
      <c r="J459" s="110"/>
      <c r="K459" s="110"/>
      <c r="L459" s="110"/>
      <c r="M459" s="110"/>
      <c r="N459" s="110"/>
      <c r="O459" s="110"/>
      <c r="P459" s="110"/>
      <c r="Q459" s="111"/>
      <c r="R459" s="104" t="s">
        <v>21</v>
      </c>
      <c r="S459" s="106"/>
      <c r="T459" s="112">
        <v>1</v>
      </c>
      <c r="U459" s="113"/>
      <c r="V459" s="81"/>
      <c r="W459" s="82"/>
      <c r="X459" s="82"/>
      <c r="Y459" s="83"/>
      <c r="Z459" s="23"/>
      <c r="AA459" s="23">
        <f t="shared" si="9"/>
        <v>0</v>
      </c>
      <c r="AB459" s="23"/>
    </row>
    <row r="460" spans="2:28">
      <c r="B460" s="84"/>
      <c r="C460" s="85"/>
      <c r="D460" s="85"/>
      <c r="E460" s="86"/>
      <c r="F460" s="87"/>
      <c r="G460" s="88"/>
      <c r="H460" s="89"/>
      <c r="I460" s="90"/>
      <c r="J460" s="91"/>
      <c r="K460" s="91"/>
      <c r="L460" s="91"/>
      <c r="M460" s="91"/>
      <c r="N460" s="91"/>
      <c r="O460" s="91"/>
      <c r="P460" s="91"/>
      <c r="Q460" s="92"/>
      <c r="R460" s="87"/>
      <c r="S460" s="89"/>
      <c r="T460" s="93" t="s">
        <v>31</v>
      </c>
      <c r="U460" s="94"/>
      <c r="V460" s="95">
        <v>1</v>
      </c>
      <c r="W460" s="96"/>
      <c r="X460" s="96"/>
      <c r="Y460" s="97"/>
      <c r="Z460" s="23"/>
      <c r="AA460" s="23">
        <f t="shared" si="9"/>
        <v>0</v>
      </c>
      <c r="AB460" s="23"/>
    </row>
    <row r="461" spans="2:28" ht="14.4" customHeight="1">
      <c r="B461" s="81" t="s">
        <v>45</v>
      </c>
      <c r="C461" s="82"/>
      <c r="D461" s="82"/>
      <c r="E461" s="83"/>
      <c r="F461" s="98" t="s">
        <v>362</v>
      </c>
      <c r="G461" s="99"/>
      <c r="H461" s="100"/>
      <c r="I461" s="101" t="s">
        <v>457</v>
      </c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21"/>
      <c r="Z461" s="23"/>
      <c r="AA461" s="23">
        <f t="shared" si="8"/>
        <v>0</v>
      </c>
      <c r="AB461" s="23"/>
    </row>
    <row r="462" spans="2:28" ht="14.4" customHeight="1">
      <c r="B462" s="93" t="s">
        <v>458</v>
      </c>
      <c r="C462" s="103"/>
      <c r="D462" s="103"/>
      <c r="E462" s="94"/>
      <c r="F462" s="104" t="s">
        <v>459</v>
      </c>
      <c r="G462" s="105"/>
      <c r="H462" s="106"/>
      <c r="I462" s="90" t="s">
        <v>460</v>
      </c>
      <c r="J462" s="91"/>
      <c r="K462" s="91"/>
      <c r="L462" s="91"/>
      <c r="M462" s="91"/>
      <c r="N462" s="91"/>
      <c r="O462" s="91"/>
      <c r="P462" s="91"/>
      <c r="Q462" s="92"/>
      <c r="R462" s="104" t="s">
        <v>47</v>
      </c>
      <c r="S462" s="106"/>
      <c r="T462" s="84"/>
      <c r="U462" s="86"/>
      <c r="V462" s="107"/>
      <c r="W462" s="108"/>
      <c r="X462" s="108"/>
      <c r="Y462" s="120"/>
      <c r="Z462" s="23"/>
      <c r="AA462" s="23">
        <f t="shared" si="8"/>
        <v>0</v>
      </c>
      <c r="AB462" s="23"/>
    </row>
    <row r="463" spans="2:28" ht="14.4" customHeight="1">
      <c r="B463" s="93"/>
      <c r="C463" s="103"/>
      <c r="D463" s="103"/>
      <c r="E463" s="94"/>
      <c r="F463" s="104"/>
      <c r="G463" s="105"/>
      <c r="H463" s="106"/>
      <c r="I463" s="90" t="s">
        <v>461</v>
      </c>
      <c r="J463" s="91"/>
      <c r="K463" s="91"/>
      <c r="L463" s="91"/>
      <c r="M463" s="91"/>
      <c r="N463" s="91"/>
      <c r="O463" s="91"/>
      <c r="P463" s="91"/>
      <c r="Q463" s="92"/>
      <c r="R463" s="104" t="s">
        <v>47</v>
      </c>
      <c r="S463" s="106"/>
      <c r="T463" s="112">
        <v>2</v>
      </c>
      <c r="U463" s="113"/>
      <c r="V463" s="81"/>
      <c r="W463" s="82"/>
      <c r="X463" s="82"/>
      <c r="Y463" s="83"/>
      <c r="Z463" s="23"/>
      <c r="AA463" s="23">
        <f t="shared" si="8"/>
        <v>0</v>
      </c>
      <c r="AB463" s="23"/>
    </row>
    <row r="464" spans="2:28">
      <c r="B464" s="84"/>
      <c r="C464" s="85"/>
      <c r="D464" s="85"/>
      <c r="E464" s="86"/>
      <c r="F464" s="87"/>
      <c r="G464" s="88"/>
      <c r="H464" s="89"/>
      <c r="I464" s="90"/>
      <c r="J464" s="91"/>
      <c r="K464" s="91"/>
      <c r="L464" s="91"/>
      <c r="M464" s="91"/>
      <c r="N464" s="91"/>
      <c r="O464" s="91"/>
      <c r="P464" s="91"/>
      <c r="Q464" s="92"/>
      <c r="R464" s="87"/>
      <c r="S464" s="89"/>
      <c r="T464" s="93" t="s">
        <v>31</v>
      </c>
      <c r="U464" s="94"/>
      <c r="V464" s="95">
        <v>2</v>
      </c>
      <c r="W464" s="96"/>
      <c r="X464" s="96"/>
      <c r="Y464" s="97"/>
      <c r="Z464" s="23"/>
      <c r="AA464" s="23">
        <f t="shared" si="8"/>
        <v>0</v>
      </c>
      <c r="AB464" s="23"/>
    </row>
    <row r="465" spans="2:28" ht="14.4" customHeight="1">
      <c r="B465" s="93" t="s">
        <v>462</v>
      </c>
      <c r="C465" s="103"/>
      <c r="D465" s="103"/>
      <c r="E465" s="94"/>
      <c r="F465" s="104" t="s">
        <v>463</v>
      </c>
      <c r="G465" s="105"/>
      <c r="H465" s="106"/>
      <c r="I465" s="90" t="s">
        <v>464</v>
      </c>
      <c r="J465" s="91"/>
      <c r="K465" s="91"/>
      <c r="L465" s="91"/>
      <c r="M465" s="91"/>
      <c r="N465" s="91"/>
      <c r="O465" s="91"/>
      <c r="P465" s="91"/>
      <c r="Q465" s="92"/>
      <c r="R465" s="104" t="s">
        <v>296</v>
      </c>
      <c r="S465" s="106"/>
      <c r="T465" s="84"/>
      <c r="U465" s="86"/>
      <c r="V465" s="107"/>
      <c r="W465" s="108"/>
      <c r="X465" s="108"/>
      <c r="Y465" s="120"/>
      <c r="Z465" s="23"/>
      <c r="AA465" s="23">
        <f t="shared" si="8"/>
        <v>0</v>
      </c>
      <c r="AB465" s="23"/>
    </row>
    <row r="466" spans="2:28" ht="14.4" customHeight="1">
      <c r="B466" s="93"/>
      <c r="C466" s="103"/>
      <c r="D466" s="103"/>
      <c r="E466" s="94"/>
      <c r="F466" s="104"/>
      <c r="G466" s="105"/>
      <c r="H466" s="106"/>
      <c r="I466" s="90" t="s">
        <v>465</v>
      </c>
      <c r="J466" s="91"/>
      <c r="K466" s="91"/>
      <c r="L466" s="91"/>
      <c r="M466" s="91"/>
      <c r="N466" s="91"/>
      <c r="O466" s="91"/>
      <c r="P466" s="91"/>
      <c r="Q466" s="92"/>
      <c r="R466" s="104" t="s">
        <v>296</v>
      </c>
      <c r="S466" s="106"/>
      <c r="T466" s="112">
        <v>8.9999999999999993E-3</v>
      </c>
      <c r="U466" s="113"/>
      <c r="V466" s="81"/>
      <c r="W466" s="82"/>
      <c r="X466" s="82"/>
      <c r="Y466" s="83"/>
      <c r="Z466" s="23"/>
      <c r="AA466" s="23">
        <f t="shared" si="8"/>
        <v>0</v>
      </c>
      <c r="AB466" s="23"/>
    </row>
    <row r="467" spans="2:28">
      <c r="B467" s="84"/>
      <c r="C467" s="85"/>
      <c r="D467" s="85"/>
      <c r="E467" s="86"/>
      <c r="F467" s="87"/>
      <c r="G467" s="88"/>
      <c r="H467" s="89"/>
      <c r="I467" s="90"/>
      <c r="J467" s="91"/>
      <c r="K467" s="91"/>
      <c r="L467" s="91"/>
      <c r="M467" s="91"/>
      <c r="N467" s="91"/>
      <c r="O467" s="91"/>
      <c r="P467" s="91"/>
      <c r="Q467" s="92"/>
      <c r="R467" s="87"/>
      <c r="S467" s="89"/>
      <c r="T467" s="93" t="s">
        <v>31</v>
      </c>
      <c r="U467" s="94"/>
      <c r="V467" s="95">
        <v>8.9999999999999993E-3</v>
      </c>
      <c r="W467" s="96"/>
      <c r="X467" s="96"/>
      <c r="Y467" s="97"/>
      <c r="Z467" s="23"/>
      <c r="AA467" s="23">
        <f t="shared" si="8"/>
        <v>0</v>
      </c>
      <c r="AB467" s="23"/>
    </row>
    <row r="468" spans="2:28" ht="14.4" customHeight="1">
      <c r="B468" s="93" t="s">
        <v>466</v>
      </c>
      <c r="C468" s="103"/>
      <c r="D468" s="103"/>
      <c r="E468" s="94"/>
      <c r="F468" s="104" t="s">
        <v>294</v>
      </c>
      <c r="G468" s="105"/>
      <c r="H468" s="106"/>
      <c r="I468" s="90" t="s">
        <v>467</v>
      </c>
      <c r="J468" s="91"/>
      <c r="K468" s="91"/>
      <c r="L468" s="91"/>
      <c r="M468" s="91"/>
      <c r="N468" s="91"/>
      <c r="O468" s="91"/>
      <c r="P468" s="91"/>
      <c r="Q468" s="92"/>
      <c r="R468" s="104" t="s">
        <v>296</v>
      </c>
      <c r="S468" s="106"/>
      <c r="T468" s="84"/>
      <c r="U468" s="86"/>
      <c r="V468" s="107"/>
      <c r="W468" s="108"/>
      <c r="X468" s="108"/>
      <c r="Y468" s="120"/>
      <c r="Z468" s="23"/>
      <c r="AA468" s="23">
        <f t="shared" si="8"/>
        <v>0</v>
      </c>
      <c r="AB468" s="23"/>
    </row>
    <row r="469" spans="2:28">
      <c r="B469" s="93"/>
      <c r="C469" s="103"/>
      <c r="D469" s="103"/>
      <c r="E469" s="94"/>
      <c r="F469" s="104"/>
      <c r="G469" s="105"/>
      <c r="H469" s="106"/>
      <c r="I469" s="90" t="s">
        <v>468</v>
      </c>
      <c r="J469" s="91"/>
      <c r="K469" s="91"/>
      <c r="L469" s="91"/>
      <c r="M469" s="91"/>
      <c r="N469" s="91"/>
      <c r="O469" s="91"/>
      <c r="P469" s="91"/>
      <c r="Q469" s="92"/>
      <c r="R469" s="104" t="s">
        <v>296</v>
      </c>
      <c r="S469" s="106"/>
      <c r="T469" s="112">
        <v>8.9999999999999993E-3</v>
      </c>
      <c r="U469" s="113"/>
      <c r="V469" s="81"/>
      <c r="W469" s="82"/>
      <c r="X469" s="82"/>
      <c r="Y469" s="83"/>
      <c r="Z469" s="23"/>
      <c r="AA469" s="23">
        <f t="shared" si="8"/>
        <v>0</v>
      </c>
      <c r="AB469" s="23"/>
    </row>
    <row r="470" spans="2:28">
      <c r="B470" s="84"/>
      <c r="C470" s="85"/>
      <c r="D470" s="85"/>
      <c r="E470" s="86"/>
      <c r="F470" s="87"/>
      <c r="G470" s="88"/>
      <c r="H470" s="89"/>
      <c r="I470" s="90"/>
      <c r="J470" s="91"/>
      <c r="K470" s="91"/>
      <c r="L470" s="91"/>
      <c r="M470" s="91"/>
      <c r="N470" s="91"/>
      <c r="O470" s="91"/>
      <c r="P470" s="91"/>
      <c r="Q470" s="92"/>
      <c r="R470" s="87"/>
      <c r="S470" s="89"/>
      <c r="T470" s="93" t="s">
        <v>31</v>
      </c>
      <c r="U470" s="94"/>
      <c r="V470" s="95">
        <v>8.9999999999999993E-3</v>
      </c>
      <c r="W470" s="96"/>
      <c r="X470" s="96"/>
      <c r="Y470" s="97"/>
      <c r="Z470" s="23"/>
      <c r="AA470" s="23">
        <f t="shared" si="8"/>
        <v>0</v>
      </c>
      <c r="AB470" s="23"/>
    </row>
    <row r="471" spans="2:28" ht="14.4" customHeight="1">
      <c r="B471" s="93" t="s">
        <v>469</v>
      </c>
      <c r="C471" s="103"/>
      <c r="D471" s="103"/>
      <c r="E471" s="94"/>
      <c r="F471" s="104" t="s">
        <v>470</v>
      </c>
      <c r="G471" s="105"/>
      <c r="H471" s="106"/>
      <c r="I471" s="90" t="s">
        <v>471</v>
      </c>
      <c r="J471" s="91"/>
      <c r="K471" s="91"/>
      <c r="L471" s="91"/>
      <c r="M471" s="91"/>
      <c r="N471" s="91"/>
      <c r="O471" s="91"/>
      <c r="P471" s="91"/>
      <c r="Q471" s="92"/>
      <c r="R471" s="104" t="s">
        <v>296</v>
      </c>
      <c r="S471" s="106"/>
      <c r="T471" s="84"/>
      <c r="U471" s="86"/>
      <c r="V471" s="107"/>
      <c r="W471" s="108"/>
      <c r="X471" s="108"/>
      <c r="Y471" s="120"/>
      <c r="Z471" s="23"/>
      <c r="AA471" s="23">
        <f t="shared" si="8"/>
        <v>0</v>
      </c>
      <c r="AB471" s="23"/>
    </row>
    <row r="472" spans="2:28">
      <c r="B472" s="93"/>
      <c r="C472" s="103"/>
      <c r="D472" s="103"/>
      <c r="E472" s="94"/>
      <c r="F472" s="104"/>
      <c r="G472" s="105"/>
      <c r="H472" s="106"/>
      <c r="I472" s="90" t="s">
        <v>468</v>
      </c>
      <c r="J472" s="91"/>
      <c r="K472" s="91"/>
      <c r="L472" s="91"/>
      <c r="M472" s="91"/>
      <c r="N472" s="91"/>
      <c r="O472" s="91"/>
      <c r="P472" s="91"/>
      <c r="Q472" s="92"/>
      <c r="R472" s="104" t="s">
        <v>296</v>
      </c>
      <c r="S472" s="106"/>
      <c r="T472" s="112">
        <v>8.9999999999999993E-3</v>
      </c>
      <c r="U472" s="113"/>
      <c r="V472" s="81"/>
      <c r="W472" s="82"/>
      <c r="X472" s="82"/>
      <c r="Y472" s="83"/>
      <c r="Z472" s="23"/>
      <c r="AA472" s="23">
        <f t="shared" si="8"/>
        <v>0</v>
      </c>
      <c r="AB472" s="23"/>
    </row>
    <row r="473" spans="2:28">
      <c r="B473" s="84"/>
      <c r="C473" s="85"/>
      <c r="D473" s="85"/>
      <c r="E473" s="86"/>
      <c r="F473" s="87"/>
      <c r="G473" s="88"/>
      <c r="H473" s="89"/>
      <c r="I473" s="90"/>
      <c r="J473" s="91"/>
      <c r="K473" s="91"/>
      <c r="L473" s="91"/>
      <c r="M473" s="91"/>
      <c r="N473" s="91"/>
      <c r="O473" s="91"/>
      <c r="P473" s="91"/>
      <c r="Q473" s="92"/>
      <c r="R473" s="87"/>
      <c r="S473" s="89"/>
      <c r="T473" s="93" t="s">
        <v>31</v>
      </c>
      <c r="U473" s="94"/>
      <c r="V473" s="95">
        <v>8.9999999999999993E-3</v>
      </c>
      <c r="W473" s="96"/>
      <c r="X473" s="96"/>
      <c r="Y473" s="97"/>
      <c r="Z473" s="23"/>
      <c r="AA473" s="23">
        <f t="shared" si="8"/>
        <v>0</v>
      </c>
      <c r="AB473" s="23"/>
    </row>
    <row r="474" spans="2:28" ht="14.4" customHeight="1">
      <c r="B474" s="93" t="s">
        <v>472</v>
      </c>
      <c r="C474" s="103"/>
      <c r="D474" s="103"/>
      <c r="E474" s="94"/>
      <c r="F474" s="104" t="s">
        <v>473</v>
      </c>
      <c r="G474" s="105"/>
      <c r="H474" s="106"/>
      <c r="I474" s="90" t="s">
        <v>474</v>
      </c>
      <c r="J474" s="91"/>
      <c r="K474" s="91"/>
      <c r="L474" s="91"/>
      <c r="M474" s="91"/>
      <c r="N474" s="91"/>
      <c r="O474" s="91"/>
      <c r="P474" s="91"/>
      <c r="Q474" s="92"/>
      <c r="R474" s="104" t="s">
        <v>42</v>
      </c>
      <c r="S474" s="106"/>
      <c r="T474" s="84"/>
      <c r="U474" s="86"/>
      <c r="V474" s="107"/>
      <c r="W474" s="108"/>
      <c r="X474" s="108"/>
      <c r="Y474" s="120"/>
      <c r="Z474" s="23"/>
      <c r="AA474" s="23">
        <f t="shared" si="8"/>
        <v>0</v>
      </c>
      <c r="AB474" s="23"/>
    </row>
    <row r="475" spans="2:28">
      <c r="B475" s="93"/>
      <c r="C475" s="103"/>
      <c r="D475" s="103"/>
      <c r="E475" s="94"/>
      <c r="F475" s="104"/>
      <c r="G475" s="105"/>
      <c r="H475" s="106"/>
      <c r="I475" s="90" t="s">
        <v>475</v>
      </c>
      <c r="J475" s="91"/>
      <c r="K475" s="91"/>
      <c r="L475" s="91"/>
      <c r="M475" s="91"/>
      <c r="N475" s="91"/>
      <c r="O475" s="91"/>
      <c r="P475" s="91"/>
      <c r="Q475" s="92"/>
      <c r="R475" s="104" t="s">
        <v>42</v>
      </c>
      <c r="S475" s="106"/>
      <c r="T475" s="112">
        <v>0.09</v>
      </c>
      <c r="U475" s="113"/>
      <c r="V475" s="81"/>
      <c r="W475" s="82"/>
      <c r="X475" s="82"/>
      <c r="Y475" s="83"/>
      <c r="Z475" s="23"/>
      <c r="AA475" s="23">
        <f t="shared" si="8"/>
        <v>0</v>
      </c>
      <c r="AB475" s="23"/>
    </row>
    <row r="476" spans="2:28">
      <c r="B476" s="84"/>
      <c r="C476" s="85"/>
      <c r="D476" s="85"/>
      <c r="E476" s="86"/>
      <c r="F476" s="87"/>
      <c r="G476" s="88"/>
      <c r="H476" s="89"/>
      <c r="I476" s="90"/>
      <c r="J476" s="91"/>
      <c r="K476" s="91"/>
      <c r="L476" s="91"/>
      <c r="M476" s="91"/>
      <c r="N476" s="91"/>
      <c r="O476" s="91"/>
      <c r="P476" s="91"/>
      <c r="Q476" s="92"/>
      <c r="R476" s="87"/>
      <c r="S476" s="89"/>
      <c r="T476" s="93" t="s">
        <v>31</v>
      </c>
      <c r="U476" s="94"/>
      <c r="V476" s="95">
        <v>0.09</v>
      </c>
      <c r="W476" s="96"/>
      <c r="X476" s="96"/>
      <c r="Y476" s="97"/>
      <c r="Z476" s="23"/>
      <c r="AA476" s="23">
        <f t="shared" si="8"/>
        <v>0</v>
      </c>
      <c r="AB476" s="23"/>
    </row>
    <row r="477" spans="2:28" ht="14.4" customHeight="1">
      <c r="B477" s="93" t="s">
        <v>476</v>
      </c>
      <c r="C477" s="103"/>
      <c r="D477" s="103"/>
      <c r="E477" s="94"/>
      <c r="F477" s="104" t="s">
        <v>477</v>
      </c>
      <c r="G477" s="105"/>
      <c r="H477" s="106"/>
      <c r="I477" s="90" t="s">
        <v>478</v>
      </c>
      <c r="J477" s="91"/>
      <c r="K477" s="91"/>
      <c r="L477" s="91"/>
      <c r="M477" s="91"/>
      <c r="N477" s="91"/>
      <c r="O477" s="91"/>
      <c r="P477" s="91"/>
      <c r="Q477" s="92"/>
      <c r="R477" s="104" t="s">
        <v>479</v>
      </c>
      <c r="S477" s="106"/>
      <c r="T477" s="84"/>
      <c r="U477" s="86"/>
      <c r="V477" s="107"/>
      <c r="W477" s="108"/>
      <c r="X477" s="108"/>
      <c r="Y477" s="120"/>
      <c r="Z477" s="23"/>
      <c r="AA477" s="23">
        <f t="shared" si="8"/>
        <v>0</v>
      </c>
      <c r="AB477" s="23"/>
    </row>
    <row r="478" spans="2:28">
      <c r="B478" s="136"/>
      <c r="C478" s="137"/>
      <c r="D478" s="137"/>
      <c r="E478" s="138"/>
      <c r="F478" s="139"/>
      <c r="G478" s="140"/>
      <c r="H478" s="141"/>
      <c r="I478" s="168">
        <v>1</v>
      </c>
      <c r="J478" s="169"/>
      <c r="K478" s="169"/>
      <c r="L478" s="169"/>
      <c r="M478" s="169"/>
      <c r="N478" s="169"/>
      <c r="O478" s="169"/>
      <c r="P478" s="169"/>
      <c r="Q478" s="170"/>
      <c r="R478" s="139" t="s">
        <v>479</v>
      </c>
      <c r="S478" s="141"/>
      <c r="T478" s="145">
        <v>1</v>
      </c>
      <c r="U478" s="146"/>
      <c r="V478" s="147"/>
      <c r="W478" s="148"/>
      <c r="X478" s="148"/>
      <c r="Y478" s="149"/>
      <c r="Z478" s="23"/>
      <c r="AA478" s="23">
        <f t="shared" si="8"/>
        <v>0</v>
      </c>
      <c r="AB478" s="23"/>
    </row>
    <row r="479" spans="2:28" ht="14.4" customHeight="1">
      <c r="B479" s="150"/>
      <c r="C479" s="151"/>
      <c r="D479" s="151"/>
      <c r="E479" s="152"/>
      <c r="F479" s="153"/>
      <c r="G479" s="154"/>
      <c r="H479" s="155"/>
      <c r="I479" s="156" t="s">
        <v>480</v>
      </c>
      <c r="J479" s="157"/>
      <c r="K479" s="157"/>
      <c r="L479" s="157"/>
      <c r="M479" s="157"/>
      <c r="N479" s="157"/>
      <c r="O479" s="157"/>
      <c r="P479" s="157"/>
      <c r="Q479" s="158"/>
      <c r="R479" s="153" t="s">
        <v>47</v>
      </c>
      <c r="S479" s="155"/>
      <c r="T479" s="150"/>
      <c r="U479" s="152"/>
      <c r="V479" s="159"/>
      <c r="W479" s="160"/>
      <c r="X479" s="160"/>
      <c r="Y479" s="161"/>
      <c r="Z479" s="23"/>
      <c r="AA479" s="23">
        <f t="shared" si="8"/>
        <v>0</v>
      </c>
      <c r="AB479" s="23"/>
    </row>
    <row r="480" spans="2:28">
      <c r="B480" s="122"/>
      <c r="C480" s="123"/>
      <c r="D480" s="123"/>
      <c r="E480" s="124"/>
      <c r="F480" s="125"/>
      <c r="G480" s="126"/>
      <c r="H480" s="127"/>
      <c r="I480" s="165">
        <v>6</v>
      </c>
      <c r="J480" s="166"/>
      <c r="K480" s="166"/>
      <c r="L480" s="166"/>
      <c r="M480" s="166"/>
      <c r="N480" s="166"/>
      <c r="O480" s="166"/>
      <c r="P480" s="166"/>
      <c r="Q480" s="167"/>
      <c r="R480" s="125" t="s">
        <v>47</v>
      </c>
      <c r="S480" s="127"/>
      <c r="T480" s="131">
        <v>6</v>
      </c>
      <c r="U480" s="132"/>
      <c r="V480" s="133"/>
      <c r="W480" s="134"/>
      <c r="X480" s="134"/>
      <c r="Y480" s="135"/>
      <c r="Z480" s="23"/>
      <c r="AA480" s="23">
        <f t="shared" si="8"/>
        <v>0</v>
      </c>
      <c r="AB480" s="23"/>
    </row>
    <row r="481" spans="2:28" ht="14.4" customHeight="1">
      <c r="B481" s="84"/>
      <c r="C481" s="85"/>
      <c r="D481" s="85"/>
      <c r="E481" s="86"/>
      <c r="F481" s="87"/>
      <c r="G481" s="88"/>
      <c r="H481" s="89"/>
      <c r="I481" s="90" t="s">
        <v>481</v>
      </c>
      <c r="J481" s="91"/>
      <c r="K481" s="91"/>
      <c r="L481" s="91"/>
      <c r="M481" s="91"/>
      <c r="N481" s="91"/>
      <c r="O481" s="91"/>
      <c r="P481" s="91"/>
      <c r="Q481" s="92"/>
      <c r="R481" s="87"/>
      <c r="S481" s="89"/>
      <c r="T481" s="93" t="s">
        <v>31</v>
      </c>
      <c r="U481" s="94"/>
      <c r="V481" s="95">
        <v>1</v>
      </c>
      <c r="W481" s="96"/>
      <c r="X481" s="96"/>
      <c r="Y481" s="97"/>
      <c r="Z481" s="23"/>
      <c r="AA481" s="23">
        <f t="shared" si="8"/>
        <v>0</v>
      </c>
      <c r="AB481" s="23"/>
    </row>
    <row r="482" spans="2:28" ht="14.4" customHeight="1">
      <c r="B482" s="84"/>
      <c r="C482" s="85"/>
      <c r="D482" s="85"/>
      <c r="E482" s="86"/>
      <c r="F482" s="87"/>
      <c r="G482" s="88"/>
      <c r="H482" s="89"/>
      <c r="I482" s="90" t="s">
        <v>482</v>
      </c>
      <c r="J482" s="91"/>
      <c r="K482" s="91"/>
      <c r="L482" s="91"/>
      <c r="M482" s="91"/>
      <c r="N482" s="91"/>
      <c r="O482" s="91"/>
      <c r="P482" s="91"/>
      <c r="Q482" s="92"/>
      <c r="R482" s="87"/>
      <c r="S482" s="89"/>
      <c r="T482" s="93" t="s">
        <v>31</v>
      </c>
      <c r="U482" s="94"/>
      <c r="V482" s="95">
        <v>6</v>
      </c>
      <c r="W482" s="96"/>
      <c r="X482" s="96"/>
      <c r="Y482" s="97"/>
      <c r="Z482" s="23"/>
      <c r="AA482" s="23">
        <f t="shared" si="8"/>
        <v>0</v>
      </c>
      <c r="AB482" s="23"/>
    </row>
    <row r="483" spans="2:28" ht="14.4" customHeight="1">
      <c r="B483" s="93" t="s">
        <v>483</v>
      </c>
      <c r="C483" s="103"/>
      <c r="D483" s="103"/>
      <c r="E483" s="94"/>
      <c r="F483" s="104" t="s">
        <v>484</v>
      </c>
      <c r="G483" s="105"/>
      <c r="H483" s="106"/>
      <c r="I483" s="90" t="s">
        <v>485</v>
      </c>
      <c r="J483" s="91"/>
      <c r="K483" s="91"/>
      <c r="L483" s="91"/>
      <c r="M483" s="91"/>
      <c r="N483" s="91"/>
      <c r="O483" s="91"/>
      <c r="P483" s="91"/>
      <c r="Q483" s="92"/>
      <c r="R483" s="104" t="s">
        <v>25</v>
      </c>
      <c r="S483" s="106"/>
      <c r="T483" s="84"/>
      <c r="U483" s="86"/>
      <c r="V483" s="107"/>
      <c r="W483" s="108"/>
      <c r="X483" s="108"/>
      <c r="Y483" s="120"/>
      <c r="Z483" s="23"/>
      <c r="AA483" s="23">
        <f t="shared" si="8"/>
        <v>0</v>
      </c>
      <c r="AB483" s="23"/>
    </row>
    <row r="484" spans="2:28">
      <c r="B484" s="93"/>
      <c r="C484" s="103"/>
      <c r="D484" s="103"/>
      <c r="E484" s="94"/>
      <c r="F484" s="104"/>
      <c r="G484" s="105"/>
      <c r="H484" s="106"/>
      <c r="I484" s="109">
        <v>1</v>
      </c>
      <c r="J484" s="110"/>
      <c r="K484" s="110"/>
      <c r="L484" s="110"/>
      <c r="M484" s="110"/>
      <c r="N484" s="110"/>
      <c r="O484" s="110"/>
      <c r="P484" s="110"/>
      <c r="Q484" s="111"/>
      <c r="R484" s="104" t="s">
        <v>25</v>
      </c>
      <c r="S484" s="106"/>
      <c r="T484" s="112">
        <v>1</v>
      </c>
      <c r="U484" s="113"/>
      <c r="V484" s="81"/>
      <c r="W484" s="82"/>
      <c r="X484" s="82"/>
      <c r="Y484" s="83"/>
      <c r="Z484" s="23"/>
      <c r="AA484" s="23">
        <f t="shared" si="8"/>
        <v>0</v>
      </c>
      <c r="AB484" s="23"/>
    </row>
    <row r="485" spans="2:28">
      <c r="B485" s="84"/>
      <c r="C485" s="85"/>
      <c r="D485" s="85"/>
      <c r="E485" s="86"/>
      <c r="F485" s="87"/>
      <c r="G485" s="88"/>
      <c r="H485" s="89"/>
      <c r="I485" s="90"/>
      <c r="J485" s="91"/>
      <c r="K485" s="91"/>
      <c r="L485" s="91"/>
      <c r="M485" s="91"/>
      <c r="N485" s="91"/>
      <c r="O485" s="91"/>
      <c r="P485" s="91"/>
      <c r="Q485" s="92"/>
      <c r="R485" s="87"/>
      <c r="S485" s="89"/>
      <c r="T485" s="93" t="s">
        <v>31</v>
      </c>
      <c r="U485" s="94"/>
      <c r="V485" s="95">
        <v>1</v>
      </c>
      <c r="W485" s="96"/>
      <c r="X485" s="96"/>
      <c r="Y485" s="97"/>
      <c r="Z485" s="23"/>
      <c r="AA485" s="23">
        <f t="shared" si="8"/>
        <v>0</v>
      </c>
      <c r="AB485" s="23"/>
    </row>
    <row r="486" spans="2:28" ht="14.4" customHeight="1">
      <c r="B486" s="93" t="s">
        <v>486</v>
      </c>
      <c r="C486" s="103"/>
      <c r="D486" s="103"/>
      <c r="E486" s="94"/>
      <c r="F486" s="104" t="s">
        <v>487</v>
      </c>
      <c r="G486" s="105"/>
      <c r="H486" s="106"/>
      <c r="I486" s="90" t="s">
        <v>488</v>
      </c>
      <c r="J486" s="91"/>
      <c r="K486" s="91"/>
      <c r="L486" s="91"/>
      <c r="M486" s="91"/>
      <c r="N486" s="91"/>
      <c r="O486" s="91"/>
      <c r="P486" s="91"/>
      <c r="Q486" s="92"/>
      <c r="R486" s="104" t="s">
        <v>25</v>
      </c>
      <c r="S486" s="106"/>
      <c r="T486" s="84"/>
      <c r="U486" s="86"/>
      <c r="V486" s="107"/>
      <c r="W486" s="108"/>
      <c r="X486" s="108"/>
      <c r="Y486" s="120"/>
      <c r="Z486" s="23"/>
      <c r="AA486" s="23">
        <f t="shared" si="8"/>
        <v>0</v>
      </c>
      <c r="AB486" s="23"/>
    </row>
    <row r="487" spans="2:28">
      <c r="B487" s="93"/>
      <c r="C487" s="103"/>
      <c r="D487" s="103"/>
      <c r="E487" s="94"/>
      <c r="F487" s="104"/>
      <c r="G487" s="105"/>
      <c r="H487" s="106"/>
      <c r="I487" s="109">
        <v>1</v>
      </c>
      <c r="J487" s="110"/>
      <c r="K487" s="110"/>
      <c r="L487" s="110"/>
      <c r="M487" s="110"/>
      <c r="N487" s="110"/>
      <c r="O487" s="110"/>
      <c r="P487" s="110"/>
      <c r="Q487" s="111"/>
      <c r="R487" s="104" t="s">
        <v>25</v>
      </c>
      <c r="S487" s="106"/>
      <c r="T487" s="112">
        <v>1</v>
      </c>
      <c r="U487" s="113"/>
      <c r="V487" s="81"/>
      <c r="W487" s="82"/>
      <c r="X487" s="82"/>
      <c r="Y487" s="83"/>
      <c r="Z487" s="23"/>
      <c r="AA487" s="23">
        <f t="shared" si="8"/>
        <v>0</v>
      </c>
      <c r="AB487" s="23"/>
    </row>
    <row r="488" spans="2:28">
      <c r="B488" s="84"/>
      <c r="C488" s="85"/>
      <c r="D488" s="85"/>
      <c r="E488" s="86"/>
      <c r="F488" s="87"/>
      <c r="G488" s="88"/>
      <c r="H488" s="89"/>
      <c r="I488" s="90"/>
      <c r="J488" s="91"/>
      <c r="K488" s="91"/>
      <c r="L488" s="91"/>
      <c r="M488" s="91"/>
      <c r="N488" s="91"/>
      <c r="O488" s="91"/>
      <c r="P488" s="91"/>
      <c r="Q488" s="92"/>
      <c r="R488" s="87"/>
      <c r="S488" s="89"/>
      <c r="T488" s="93" t="s">
        <v>31</v>
      </c>
      <c r="U488" s="94"/>
      <c r="V488" s="95">
        <v>1</v>
      </c>
      <c r="W488" s="96"/>
      <c r="X488" s="96"/>
      <c r="Y488" s="97"/>
      <c r="Z488" s="23"/>
      <c r="AA488" s="23">
        <f t="shared" si="8"/>
        <v>0</v>
      </c>
      <c r="AB488" s="23"/>
    </row>
    <row r="489" spans="2:28" ht="14.4" customHeight="1">
      <c r="B489" s="81" t="s">
        <v>489</v>
      </c>
      <c r="C489" s="82"/>
      <c r="D489" s="82"/>
      <c r="E489" s="83"/>
      <c r="F489" s="98" t="s">
        <v>362</v>
      </c>
      <c r="G489" s="99"/>
      <c r="H489" s="100"/>
      <c r="I489" s="101" t="s">
        <v>490</v>
      </c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21"/>
      <c r="Z489" s="23"/>
      <c r="AA489" s="23">
        <f t="shared" si="8"/>
        <v>0</v>
      </c>
      <c r="AB489" s="23"/>
    </row>
    <row r="490" spans="2:28" ht="14.4" customHeight="1">
      <c r="B490" s="93" t="s">
        <v>491</v>
      </c>
      <c r="C490" s="103"/>
      <c r="D490" s="103"/>
      <c r="E490" s="94"/>
      <c r="F490" s="104" t="s">
        <v>459</v>
      </c>
      <c r="G490" s="105"/>
      <c r="H490" s="106"/>
      <c r="I490" s="90" t="s">
        <v>492</v>
      </c>
      <c r="J490" s="91"/>
      <c r="K490" s="91"/>
      <c r="L490" s="91"/>
      <c r="M490" s="91"/>
      <c r="N490" s="91"/>
      <c r="O490" s="91"/>
      <c r="P490" s="91"/>
      <c r="Q490" s="92"/>
      <c r="R490" s="104" t="s">
        <v>47</v>
      </c>
      <c r="S490" s="106"/>
      <c r="T490" s="84"/>
      <c r="U490" s="86"/>
      <c r="V490" s="107"/>
      <c r="W490" s="108"/>
      <c r="X490" s="108"/>
      <c r="Y490" s="120"/>
      <c r="Z490" s="23"/>
      <c r="AA490" s="23">
        <f t="shared" si="8"/>
        <v>0</v>
      </c>
      <c r="AB490" s="23"/>
    </row>
    <row r="491" spans="2:28" ht="14.4" customHeight="1">
      <c r="B491" s="93"/>
      <c r="C491" s="103"/>
      <c r="D491" s="103"/>
      <c r="E491" s="94"/>
      <c r="F491" s="104"/>
      <c r="G491" s="105"/>
      <c r="H491" s="106"/>
      <c r="I491" s="90" t="s">
        <v>493</v>
      </c>
      <c r="J491" s="91"/>
      <c r="K491" s="91"/>
      <c r="L491" s="91"/>
      <c r="M491" s="91"/>
      <c r="N491" s="91"/>
      <c r="O491" s="91"/>
      <c r="P491" s="91"/>
      <c r="Q491" s="92"/>
      <c r="R491" s="104" t="s">
        <v>47</v>
      </c>
      <c r="S491" s="106"/>
      <c r="T491" s="112">
        <v>2.2000000000000002</v>
      </c>
      <c r="U491" s="113"/>
      <c r="V491" s="81"/>
      <c r="W491" s="82"/>
      <c r="X491" s="82"/>
      <c r="Y491" s="83"/>
      <c r="Z491" s="23"/>
      <c r="AA491" s="23">
        <f t="shared" si="8"/>
        <v>0</v>
      </c>
      <c r="AB491" s="23"/>
    </row>
    <row r="492" spans="2:28">
      <c r="B492" s="84"/>
      <c r="C492" s="85"/>
      <c r="D492" s="85"/>
      <c r="E492" s="86"/>
      <c r="F492" s="87"/>
      <c r="G492" s="88"/>
      <c r="H492" s="89"/>
      <c r="I492" s="90"/>
      <c r="J492" s="91"/>
      <c r="K492" s="91"/>
      <c r="L492" s="91"/>
      <c r="M492" s="91"/>
      <c r="N492" s="91"/>
      <c r="O492" s="91"/>
      <c r="P492" s="91"/>
      <c r="Q492" s="92"/>
      <c r="R492" s="87"/>
      <c r="S492" s="89"/>
      <c r="T492" s="93" t="s">
        <v>31</v>
      </c>
      <c r="U492" s="94"/>
      <c r="V492" s="95">
        <v>2.2000000000000002</v>
      </c>
      <c r="W492" s="96"/>
      <c r="X492" s="96"/>
      <c r="Y492" s="97"/>
      <c r="Z492" s="23"/>
      <c r="AA492" s="23">
        <f t="shared" si="8"/>
        <v>0</v>
      </c>
      <c r="AB492" s="23"/>
    </row>
    <row r="493" spans="2:28" ht="14.4" customHeight="1">
      <c r="B493" s="93" t="s">
        <v>494</v>
      </c>
      <c r="C493" s="103"/>
      <c r="D493" s="103"/>
      <c r="E493" s="94"/>
      <c r="F493" s="104" t="s">
        <v>463</v>
      </c>
      <c r="G493" s="105"/>
      <c r="H493" s="106"/>
      <c r="I493" s="90" t="s">
        <v>464</v>
      </c>
      <c r="J493" s="91"/>
      <c r="K493" s="91"/>
      <c r="L493" s="91"/>
      <c r="M493" s="91"/>
      <c r="N493" s="91"/>
      <c r="O493" s="91"/>
      <c r="P493" s="91"/>
      <c r="Q493" s="92"/>
      <c r="R493" s="104" t="s">
        <v>296</v>
      </c>
      <c r="S493" s="106"/>
      <c r="T493" s="84"/>
      <c r="U493" s="86"/>
      <c r="V493" s="107"/>
      <c r="W493" s="108"/>
      <c r="X493" s="108"/>
      <c r="Y493" s="120"/>
      <c r="Z493" s="23"/>
      <c r="AA493" s="23">
        <f t="shared" si="8"/>
        <v>0</v>
      </c>
      <c r="AB493" s="23"/>
    </row>
    <row r="494" spans="2:28" ht="14.4" customHeight="1">
      <c r="B494" s="93"/>
      <c r="C494" s="103"/>
      <c r="D494" s="103"/>
      <c r="E494" s="94"/>
      <c r="F494" s="104"/>
      <c r="G494" s="105"/>
      <c r="H494" s="106"/>
      <c r="I494" s="90" t="s">
        <v>495</v>
      </c>
      <c r="J494" s="91"/>
      <c r="K494" s="91"/>
      <c r="L494" s="91"/>
      <c r="M494" s="91"/>
      <c r="N494" s="91"/>
      <c r="O494" s="91"/>
      <c r="P494" s="91"/>
      <c r="Q494" s="92"/>
      <c r="R494" s="104" t="s">
        <v>296</v>
      </c>
      <c r="S494" s="106"/>
      <c r="T494" s="112">
        <v>3.5999999999999997E-2</v>
      </c>
      <c r="U494" s="113"/>
      <c r="V494" s="81"/>
      <c r="W494" s="82"/>
      <c r="X494" s="82"/>
      <c r="Y494" s="83"/>
      <c r="Z494" s="23"/>
      <c r="AA494" s="23">
        <f t="shared" si="8"/>
        <v>0</v>
      </c>
      <c r="AB494" s="23"/>
    </row>
    <row r="495" spans="2:28">
      <c r="B495" s="84"/>
      <c r="C495" s="85"/>
      <c r="D495" s="85"/>
      <c r="E495" s="86"/>
      <c r="F495" s="87"/>
      <c r="G495" s="88"/>
      <c r="H495" s="89"/>
      <c r="I495" s="90"/>
      <c r="J495" s="91"/>
      <c r="K495" s="91"/>
      <c r="L495" s="91"/>
      <c r="M495" s="91"/>
      <c r="N495" s="91"/>
      <c r="O495" s="91"/>
      <c r="P495" s="91"/>
      <c r="Q495" s="92"/>
      <c r="R495" s="87"/>
      <c r="S495" s="89"/>
      <c r="T495" s="93" t="s">
        <v>31</v>
      </c>
      <c r="U495" s="94"/>
      <c r="V495" s="95">
        <v>3.5999999999999997E-2</v>
      </c>
      <c r="W495" s="96"/>
      <c r="X495" s="96"/>
      <c r="Y495" s="97"/>
      <c r="Z495" s="23"/>
      <c r="AA495" s="23">
        <f t="shared" si="8"/>
        <v>0</v>
      </c>
      <c r="AB495" s="23"/>
    </row>
    <row r="496" spans="2:28" ht="14.4" customHeight="1">
      <c r="B496" s="93" t="s">
        <v>496</v>
      </c>
      <c r="C496" s="103"/>
      <c r="D496" s="103"/>
      <c r="E496" s="94"/>
      <c r="F496" s="104" t="s">
        <v>294</v>
      </c>
      <c r="G496" s="105"/>
      <c r="H496" s="106"/>
      <c r="I496" s="90" t="s">
        <v>467</v>
      </c>
      <c r="J496" s="91"/>
      <c r="K496" s="91"/>
      <c r="L496" s="91"/>
      <c r="M496" s="91"/>
      <c r="N496" s="91"/>
      <c r="O496" s="91"/>
      <c r="P496" s="91"/>
      <c r="Q496" s="92"/>
      <c r="R496" s="104" t="s">
        <v>296</v>
      </c>
      <c r="S496" s="106"/>
      <c r="T496" s="84"/>
      <c r="U496" s="86"/>
      <c r="V496" s="107"/>
      <c r="W496" s="108"/>
      <c r="X496" s="108"/>
      <c r="Y496" s="120"/>
      <c r="Z496" s="23"/>
      <c r="AA496" s="23">
        <f t="shared" si="8"/>
        <v>0</v>
      </c>
      <c r="AB496" s="23"/>
    </row>
    <row r="497" spans="2:28">
      <c r="B497" s="93"/>
      <c r="C497" s="103"/>
      <c r="D497" s="103"/>
      <c r="E497" s="94"/>
      <c r="F497" s="104"/>
      <c r="G497" s="105"/>
      <c r="H497" s="106"/>
      <c r="I497" s="90" t="s">
        <v>497</v>
      </c>
      <c r="J497" s="91"/>
      <c r="K497" s="91"/>
      <c r="L497" s="91"/>
      <c r="M497" s="91"/>
      <c r="N497" s="91"/>
      <c r="O497" s="91"/>
      <c r="P497" s="91"/>
      <c r="Q497" s="92"/>
      <c r="R497" s="104" t="s">
        <v>296</v>
      </c>
      <c r="S497" s="106"/>
      <c r="T497" s="112">
        <v>3.5999999999999997E-2</v>
      </c>
      <c r="U497" s="113"/>
      <c r="V497" s="81"/>
      <c r="W497" s="82"/>
      <c r="X497" s="82"/>
      <c r="Y497" s="83"/>
      <c r="Z497" s="23"/>
      <c r="AA497" s="23">
        <f t="shared" si="8"/>
        <v>0</v>
      </c>
      <c r="AB497" s="23"/>
    </row>
    <row r="498" spans="2:28">
      <c r="B498" s="84"/>
      <c r="C498" s="85"/>
      <c r="D498" s="85"/>
      <c r="E498" s="86"/>
      <c r="F498" s="87"/>
      <c r="G498" s="88"/>
      <c r="H498" s="89"/>
      <c r="I498" s="90"/>
      <c r="J498" s="91"/>
      <c r="K498" s="91"/>
      <c r="L498" s="91"/>
      <c r="M498" s="91"/>
      <c r="N498" s="91"/>
      <c r="O498" s="91"/>
      <c r="P498" s="91"/>
      <c r="Q498" s="92"/>
      <c r="R498" s="87"/>
      <c r="S498" s="89"/>
      <c r="T498" s="93" t="s">
        <v>31</v>
      </c>
      <c r="U498" s="94"/>
      <c r="V498" s="95">
        <v>3.5999999999999997E-2</v>
      </c>
      <c r="W498" s="96"/>
      <c r="X498" s="96"/>
      <c r="Y498" s="97"/>
      <c r="Z498" s="23"/>
      <c r="AA498" s="23">
        <f t="shared" si="8"/>
        <v>0</v>
      </c>
      <c r="AB498" s="23"/>
    </row>
    <row r="499" spans="2:28" ht="14.4" customHeight="1">
      <c r="B499" s="93" t="s">
        <v>498</v>
      </c>
      <c r="C499" s="103"/>
      <c r="D499" s="103"/>
      <c r="E499" s="94"/>
      <c r="F499" s="104" t="s">
        <v>470</v>
      </c>
      <c r="G499" s="105"/>
      <c r="H499" s="106"/>
      <c r="I499" s="90" t="s">
        <v>471</v>
      </c>
      <c r="J499" s="91"/>
      <c r="K499" s="91"/>
      <c r="L499" s="91"/>
      <c r="M499" s="91"/>
      <c r="N499" s="91"/>
      <c r="O499" s="91"/>
      <c r="P499" s="91"/>
      <c r="Q499" s="92"/>
      <c r="R499" s="104" t="s">
        <v>296</v>
      </c>
      <c r="S499" s="106"/>
      <c r="T499" s="84"/>
      <c r="U499" s="86"/>
      <c r="V499" s="107"/>
      <c r="W499" s="108"/>
      <c r="X499" s="108"/>
      <c r="Y499" s="120"/>
      <c r="Z499" s="23"/>
      <c r="AA499" s="23">
        <f t="shared" si="8"/>
        <v>0</v>
      </c>
      <c r="AB499" s="23"/>
    </row>
    <row r="500" spans="2:28">
      <c r="B500" s="93"/>
      <c r="C500" s="103"/>
      <c r="D500" s="103"/>
      <c r="E500" s="94"/>
      <c r="F500" s="104"/>
      <c r="G500" s="105"/>
      <c r="H500" s="106"/>
      <c r="I500" s="90" t="s">
        <v>497</v>
      </c>
      <c r="J500" s="91"/>
      <c r="K500" s="91"/>
      <c r="L500" s="91"/>
      <c r="M500" s="91"/>
      <c r="N500" s="91"/>
      <c r="O500" s="91"/>
      <c r="P500" s="91"/>
      <c r="Q500" s="92"/>
      <c r="R500" s="104" t="s">
        <v>296</v>
      </c>
      <c r="S500" s="106"/>
      <c r="T500" s="112">
        <v>3.5999999999999997E-2</v>
      </c>
      <c r="U500" s="113"/>
      <c r="V500" s="81"/>
      <c r="W500" s="82"/>
      <c r="X500" s="82"/>
      <c r="Y500" s="83"/>
      <c r="Z500" s="23"/>
      <c r="AA500" s="23">
        <f t="shared" si="8"/>
        <v>0</v>
      </c>
      <c r="AB500" s="23"/>
    </row>
    <row r="501" spans="2:28">
      <c r="B501" s="84"/>
      <c r="C501" s="85"/>
      <c r="D501" s="85"/>
      <c r="E501" s="86"/>
      <c r="F501" s="87"/>
      <c r="G501" s="88"/>
      <c r="H501" s="89"/>
      <c r="I501" s="90"/>
      <c r="J501" s="91"/>
      <c r="K501" s="91"/>
      <c r="L501" s="91"/>
      <c r="M501" s="91"/>
      <c r="N501" s="91"/>
      <c r="O501" s="91"/>
      <c r="P501" s="91"/>
      <c r="Q501" s="92"/>
      <c r="R501" s="87"/>
      <c r="S501" s="89"/>
      <c r="T501" s="93" t="s">
        <v>31</v>
      </c>
      <c r="U501" s="94"/>
      <c r="V501" s="95">
        <v>3.5999999999999997E-2</v>
      </c>
      <c r="W501" s="96"/>
      <c r="X501" s="96"/>
      <c r="Y501" s="97"/>
      <c r="Z501" s="23"/>
      <c r="AA501" s="23">
        <f t="shared" si="8"/>
        <v>0</v>
      </c>
      <c r="AB501" s="23"/>
    </row>
    <row r="502" spans="2:28" ht="14.4" customHeight="1">
      <c r="B502" s="93" t="s">
        <v>499</v>
      </c>
      <c r="C502" s="103"/>
      <c r="D502" s="103"/>
      <c r="E502" s="94"/>
      <c r="F502" s="104" t="s">
        <v>473</v>
      </c>
      <c r="G502" s="105"/>
      <c r="H502" s="106"/>
      <c r="I502" s="90" t="s">
        <v>474</v>
      </c>
      <c r="J502" s="91"/>
      <c r="K502" s="91"/>
      <c r="L502" s="91"/>
      <c r="M502" s="91"/>
      <c r="N502" s="91"/>
      <c r="O502" s="91"/>
      <c r="P502" s="91"/>
      <c r="Q502" s="92"/>
      <c r="R502" s="104" t="s">
        <v>42</v>
      </c>
      <c r="S502" s="106"/>
      <c r="T502" s="84"/>
      <c r="U502" s="86"/>
      <c r="V502" s="107"/>
      <c r="W502" s="108"/>
      <c r="X502" s="108"/>
      <c r="Y502" s="120"/>
      <c r="Z502" s="23"/>
      <c r="AA502" s="23">
        <f t="shared" si="8"/>
        <v>0</v>
      </c>
      <c r="AB502" s="23"/>
    </row>
    <row r="503" spans="2:28">
      <c r="B503" s="93"/>
      <c r="C503" s="103"/>
      <c r="D503" s="103"/>
      <c r="E503" s="94"/>
      <c r="F503" s="104"/>
      <c r="G503" s="105"/>
      <c r="H503" s="106"/>
      <c r="I503" s="90" t="s">
        <v>500</v>
      </c>
      <c r="J503" s="91"/>
      <c r="K503" s="91"/>
      <c r="L503" s="91"/>
      <c r="M503" s="91"/>
      <c r="N503" s="91"/>
      <c r="O503" s="91"/>
      <c r="P503" s="91"/>
      <c r="Q503" s="92"/>
      <c r="R503" s="104" t="s">
        <v>42</v>
      </c>
      <c r="S503" s="106"/>
      <c r="T503" s="112">
        <v>0.18</v>
      </c>
      <c r="U503" s="113"/>
      <c r="V503" s="81"/>
      <c r="W503" s="82"/>
      <c r="X503" s="82"/>
      <c r="Y503" s="83"/>
      <c r="Z503" s="23"/>
      <c r="AA503" s="23">
        <f t="shared" si="8"/>
        <v>0</v>
      </c>
      <c r="AB503" s="23"/>
    </row>
    <row r="504" spans="2:28">
      <c r="B504" s="84"/>
      <c r="C504" s="85"/>
      <c r="D504" s="85"/>
      <c r="E504" s="86"/>
      <c r="F504" s="87"/>
      <c r="G504" s="88"/>
      <c r="H504" s="89"/>
      <c r="I504" s="90"/>
      <c r="J504" s="91"/>
      <c r="K504" s="91"/>
      <c r="L504" s="91"/>
      <c r="M504" s="91"/>
      <c r="N504" s="91"/>
      <c r="O504" s="91"/>
      <c r="P504" s="91"/>
      <c r="Q504" s="92"/>
      <c r="R504" s="87"/>
      <c r="S504" s="89"/>
      <c r="T504" s="93" t="s">
        <v>31</v>
      </c>
      <c r="U504" s="94"/>
      <c r="V504" s="95">
        <v>0.18</v>
      </c>
      <c r="W504" s="96"/>
      <c r="X504" s="96"/>
      <c r="Y504" s="97"/>
      <c r="Z504" s="23"/>
      <c r="AA504" s="23">
        <f t="shared" si="8"/>
        <v>0</v>
      </c>
      <c r="AB504" s="23"/>
    </row>
    <row r="505" spans="2:28" ht="14.4" customHeight="1">
      <c r="B505" s="93" t="s">
        <v>501</v>
      </c>
      <c r="C505" s="103"/>
      <c r="D505" s="103"/>
      <c r="E505" s="94"/>
      <c r="F505" s="104" t="s">
        <v>502</v>
      </c>
      <c r="G505" s="105"/>
      <c r="H505" s="106"/>
      <c r="I505" s="90" t="s">
        <v>503</v>
      </c>
      <c r="J505" s="91"/>
      <c r="K505" s="91"/>
      <c r="L505" s="91"/>
      <c r="M505" s="91"/>
      <c r="N505" s="91"/>
      <c r="O505" s="91"/>
      <c r="P505" s="91"/>
      <c r="Q505" s="92"/>
      <c r="R505" s="104" t="s">
        <v>42</v>
      </c>
      <c r="S505" s="106"/>
      <c r="T505" s="84"/>
      <c r="U505" s="86"/>
      <c r="V505" s="107"/>
      <c r="W505" s="108"/>
      <c r="X505" s="108"/>
      <c r="Y505" s="120"/>
      <c r="Z505" s="23"/>
      <c r="AA505" s="23">
        <f t="shared" si="8"/>
        <v>0</v>
      </c>
      <c r="AB505" s="23"/>
    </row>
    <row r="506" spans="2:28">
      <c r="B506" s="93"/>
      <c r="C506" s="103"/>
      <c r="D506" s="103"/>
      <c r="E506" s="94"/>
      <c r="F506" s="104"/>
      <c r="G506" s="105"/>
      <c r="H506" s="106"/>
      <c r="I506" s="90" t="s">
        <v>500</v>
      </c>
      <c r="J506" s="91"/>
      <c r="K506" s="91"/>
      <c r="L506" s="91"/>
      <c r="M506" s="91"/>
      <c r="N506" s="91"/>
      <c r="O506" s="91"/>
      <c r="P506" s="91"/>
      <c r="Q506" s="92"/>
      <c r="R506" s="104" t="s">
        <v>42</v>
      </c>
      <c r="S506" s="106"/>
      <c r="T506" s="112">
        <v>0.18</v>
      </c>
      <c r="U506" s="113"/>
      <c r="V506" s="81"/>
      <c r="W506" s="82"/>
      <c r="X506" s="82"/>
      <c r="Y506" s="83"/>
      <c r="Z506" s="23"/>
      <c r="AA506" s="23">
        <f t="shared" si="8"/>
        <v>0</v>
      </c>
      <c r="AB506" s="23"/>
    </row>
    <row r="507" spans="2:28">
      <c r="B507" s="84"/>
      <c r="C507" s="85"/>
      <c r="D507" s="85"/>
      <c r="E507" s="86"/>
      <c r="F507" s="87"/>
      <c r="G507" s="88"/>
      <c r="H507" s="89"/>
      <c r="I507" s="90"/>
      <c r="J507" s="91"/>
      <c r="K507" s="91"/>
      <c r="L507" s="91"/>
      <c r="M507" s="91"/>
      <c r="N507" s="91"/>
      <c r="O507" s="91"/>
      <c r="P507" s="91"/>
      <c r="Q507" s="92"/>
      <c r="R507" s="87"/>
      <c r="S507" s="89"/>
      <c r="T507" s="93" t="s">
        <v>31</v>
      </c>
      <c r="U507" s="94"/>
      <c r="V507" s="95">
        <v>0.18</v>
      </c>
      <c r="W507" s="96"/>
      <c r="X507" s="96"/>
      <c r="Y507" s="97"/>
      <c r="Z507" s="23"/>
      <c r="AA507" s="23">
        <f t="shared" si="8"/>
        <v>0</v>
      </c>
      <c r="AB507" s="23"/>
    </row>
    <row r="508" spans="2:28" ht="14.4" customHeight="1">
      <c r="B508" s="93" t="s">
        <v>504</v>
      </c>
      <c r="C508" s="103"/>
      <c r="D508" s="103"/>
      <c r="E508" s="94"/>
      <c r="F508" s="104" t="s">
        <v>365</v>
      </c>
      <c r="G508" s="105"/>
      <c r="H508" s="106"/>
      <c r="I508" s="90" t="s">
        <v>505</v>
      </c>
      <c r="J508" s="91"/>
      <c r="K508" s="91"/>
      <c r="L508" s="91"/>
      <c r="M508" s="91"/>
      <c r="N508" s="91"/>
      <c r="O508" s="91"/>
      <c r="P508" s="91"/>
      <c r="Q508" s="92"/>
      <c r="R508" s="104" t="s">
        <v>25</v>
      </c>
      <c r="S508" s="106"/>
      <c r="T508" s="84"/>
      <c r="U508" s="86"/>
      <c r="V508" s="107"/>
      <c r="W508" s="108"/>
      <c r="X508" s="108"/>
      <c r="Y508" s="120"/>
      <c r="Z508" s="23"/>
      <c r="AA508" s="23">
        <f t="shared" si="8"/>
        <v>0</v>
      </c>
      <c r="AB508" s="23"/>
    </row>
    <row r="509" spans="2:28">
      <c r="B509" s="93"/>
      <c r="C509" s="103"/>
      <c r="D509" s="103"/>
      <c r="E509" s="94"/>
      <c r="F509" s="104"/>
      <c r="G509" s="105"/>
      <c r="H509" s="106"/>
      <c r="I509" s="109">
        <v>7</v>
      </c>
      <c r="J509" s="110"/>
      <c r="K509" s="110"/>
      <c r="L509" s="110"/>
      <c r="M509" s="110"/>
      <c r="N509" s="110"/>
      <c r="O509" s="110"/>
      <c r="P509" s="110"/>
      <c r="Q509" s="111"/>
      <c r="R509" s="104" t="s">
        <v>25</v>
      </c>
      <c r="S509" s="106"/>
      <c r="T509" s="112">
        <v>7</v>
      </c>
      <c r="U509" s="113"/>
      <c r="V509" s="81"/>
      <c r="W509" s="82"/>
      <c r="X509" s="82"/>
      <c r="Y509" s="83"/>
      <c r="Z509" s="23"/>
      <c r="AA509" s="23">
        <f t="shared" si="8"/>
        <v>0</v>
      </c>
      <c r="AB509" s="23"/>
    </row>
    <row r="510" spans="2:28">
      <c r="B510" s="84"/>
      <c r="C510" s="85"/>
      <c r="D510" s="85"/>
      <c r="E510" s="86"/>
      <c r="F510" s="87"/>
      <c r="G510" s="88"/>
      <c r="H510" s="89"/>
      <c r="I510" s="90"/>
      <c r="J510" s="91"/>
      <c r="K510" s="91"/>
      <c r="L510" s="91"/>
      <c r="M510" s="91"/>
      <c r="N510" s="91"/>
      <c r="O510" s="91"/>
      <c r="P510" s="91"/>
      <c r="Q510" s="92"/>
      <c r="R510" s="87"/>
      <c r="S510" s="89"/>
      <c r="T510" s="93" t="s">
        <v>31</v>
      </c>
      <c r="U510" s="94"/>
      <c r="V510" s="95">
        <v>7</v>
      </c>
      <c r="W510" s="96"/>
      <c r="X510" s="96"/>
      <c r="Y510" s="97"/>
      <c r="Z510" s="23"/>
      <c r="AA510" s="23">
        <f t="shared" si="8"/>
        <v>0</v>
      </c>
      <c r="AB510" s="23"/>
    </row>
    <row r="511" spans="2:28" ht="14.4" customHeight="1">
      <c r="B511" s="93" t="s">
        <v>506</v>
      </c>
      <c r="C511" s="103"/>
      <c r="D511" s="103"/>
      <c r="E511" s="94"/>
      <c r="F511" s="104" t="s">
        <v>507</v>
      </c>
      <c r="G511" s="105"/>
      <c r="H511" s="106"/>
      <c r="I511" s="90" t="s">
        <v>508</v>
      </c>
      <c r="J511" s="91"/>
      <c r="K511" s="91"/>
      <c r="L511" s="91"/>
      <c r="M511" s="91"/>
      <c r="N511" s="91"/>
      <c r="O511" s="91"/>
      <c r="P511" s="91"/>
      <c r="Q511" s="92"/>
      <c r="R511" s="104" t="s">
        <v>47</v>
      </c>
      <c r="S511" s="106"/>
      <c r="T511" s="84"/>
      <c r="U511" s="86"/>
      <c r="V511" s="107"/>
      <c r="W511" s="108"/>
      <c r="X511" s="108"/>
      <c r="Y511" s="120"/>
      <c r="Z511" s="23"/>
      <c r="AA511" s="23">
        <f t="shared" si="8"/>
        <v>0</v>
      </c>
      <c r="AB511" s="23"/>
    </row>
    <row r="512" spans="2:28">
      <c r="B512" s="93"/>
      <c r="C512" s="103"/>
      <c r="D512" s="103"/>
      <c r="E512" s="94"/>
      <c r="F512" s="104"/>
      <c r="G512" s="105"/>
      <c r="H512" s="106"/>
      <c r="I512" s="109">
        <v>8</v>
      </c>
      <c r="J512" s="110"/>
      <c r="K512" s="110"/>
      <c r="L512" s="110"/>
      <c r="M512" s="110"/>
      <c r="N512" s="110"/>
      <c r="O512" s="110"/>
      <c r="P512" s="110"/>
      <c r="Q512" s="111"/>
      <c r="R512" s="104" t="s">
        <v>47</v>
      </c>
      <c r="S512" s="106"/>
      <c r="T512" s="112">
        <v>8</v>
      </c>
      <c r="U512" s="113"/>
      <c r="V512" s="81"/>
      <c r="W512" s="82"/>
      <c r="X512" s="82"/>
      <c r="Y512" s="83"/>
      <c r="Z512" s="23"/>
      <c r="AA512" s="23">
        <f t="shared" si="8"/>
        <v>0</v>
      </c>
      <c r="AB512" s="23"/>
    </row>
    <row r="513" spans="2:28">
      <c r="B513" s="84"/>
      <c r="C513" s="85"/>
      <c r="D513" s="85"/>
      <c r="E513" s="86"/>
      <c r="F513" s="87"/>
      <c r="G513" s="88"/>
      <c r="H513" s="89"/>
      <c r="I513" s="90"/>
      <c r="J513" s="91"/>
      <c r="K513" s="91"/>
      <c r="L513" s="91"/>
      <c r="M513" s="91"/>
      <c r="N513" s="91"/>
      <c r="O513" s="91"/>
      <c r="P513" s="91"/>
      <c r="Q513" s="92"/>
      <c r="R513" s="87"/>
      <c r="S513" s="89"/>
      <c r="T513" s="93" t="s">
        <v>31</v>
      </c>
      <c r="U513" s="94"/>
      <c r="V513" s="95">
        <v>8</v>
      </c>
      <c r="W513" s="96"/>
      <c r="X513" s="96"/>
      <c r="Y513" s="97"/>
      <c r="Z513" s="23"/>
      <c r="AA513" s="23">
        <f t="shared" si="8"/>
        <v>0</v>
      </c>
      <c r="AB513" s="23"/>
    </row>
    <row r="514" spans="2:28" ht="14.4" customHeight="1">
      <c r="B514" s="93" t="s">
        <v>509</v>
      </c>
      <c r="C514" s="103"/>
      <c r="D514" s="103"/>
      <c r="E514" s="94"/>
      <c r="F514" s="104" t="s">
        <v>510</v>
      </c>
      <c r="G514" s="105"/>
      <c r="H514" s="106"/>
      <c r="I514" s="90" t="s">
        <v>511</v>
      </c>
      <c r="J514" s="91"/>
      <c r="K514" s="91"/>
      <c r="L514" s="91"/>
      <c r="M514" s="91"/>
      <c r="N514" s="91"/>
      <c r="O514" s="91"/>
      <c r="P514" s="91"/>
      <c r="Q514" s="92"/>
      <c r="R514" s="104" t="s">
        <v>47</v>
      </c>
      <c r="S514" s="106"/>
      <c r="T514" s="84"/>
      <c r="U514" s="86"/>
      <c r="V514" s="107"/>
      <c r="W514" s="108"/>
      <c r="X514" s="108"/>
      <c r="Y514" s="120"/>
      <c r="Z514" s="23"/>
      <c r="AA514" s="23">
        <f t="shared" si="8"/>
        <v>0</v>
      </c>
      <c r="AB514" s="23"/>
    </row>
    <row r="515" spans="2:28">
      <c r="B515" s="93"/>
      <c r="C515" s="103"/>
      <c r="D515" s="103"/>
      <c r="E515" s="94"/>
      <c r="F515" s="104"/>
      <c r="G515" s="105"/>
      <c r="H515" s="106"/>
      <c r="I515" s="109">
        <v>3.5</v>
      </c>
      <c r="J515" s="110"/>
      <c r="K515" s="110"/>
      <c r="L515" s="110"/>
      <c r="M515" s="110"/>
      <c r="N515" s="110"/>
      <c r="O515" s="110"/>
      <c r="P515" s="110"/>
      <c r="Q515" s="111"/>
      <c r="R515" s="104" t="s">
        <v>47</v>
      </c>
      <c r="S515" s="106"/>
      <c r="T515" s="112">
        <v>3.5</v>
      </c>
      <c r="U515" s="113"/>
      <c r="V515" s="81"/>
      <c r="W515" s="82"/>
      <c r="X515" s="82"/>
      <c r="Y515" s="83"/>
      <c r="Z515" s="23"/>
      <c r="AA515" s="23">
        <f t="shared" si="8"/>
        <v>0</v>
      </c>
      <c r="AB515" s="23"/>
    </row>
    <row r="516" spans="2:28">
      <c r="B516" s="84"/>
      <c r="C516" s="85"/>
      <c r="D516" s="85"/>
      <c r="E516" s="86"/>
      <c r="F516" s="87"/>
      <c r="G516" s="88"/>
      <c r="H516" s="89"/>
      <c r="I516" s="90"/>
      <c r="J516" s="91"/>
      <c r="K516" s="91"/>
      <c r="L516" s="91"/>
      <c r="M516" s="91"/>
      <c r="N516" s="91"/>
      <c r="O516" s="91"/>
      <c r="P516" s="91"/>
      <c r="Q516" s="92"/>
      <c r="R516" s="87"/>
      <c r="S516" s="89"/>
      <c r="T516" s="93" t="s">
        <v>31</v>
      </c>
      <c r="U516" s="94"/>
      <c r="V516" s="95">
        <v>3.5</v>
      </c>
      <c r="W516" s="96"/>
      <c r="X516" s="96"/>
      <c r="Y516" s="97"/>
      <c r="Z516" s="23"/>
      <c r="AA516" s="23">
        <f t="shared" si="8"/>
        <v>0</v>
      </c>
      <c r="AB516" s="23"/>
    </row>
    <row r="517" spans="2:28" ht="14.4" customHeight="1">
      <c r="B517" s="93" t="s">
        <v>512</v>
      </c>
      <c r="C517" s="103"/>
      <c r="D517" s="103"/>
      <c r="E517" s="94"/>
      <c r="F517" s="104" t="s">
        <v>513</v>
      </c>
      <c r="G517" s="105"/>
      <c r="H517" s="106"/>
      <c r="I517" s="90" t="s">
        <v>514</v>
      </c>
      <c r="J517" s="91"/>
      <c r="K517" s="91"/>
      <c r="L517" s="91"/>
      <c r="M517" s="91"/>
      <c r="N517" s="91"/>
      <c r="O517" s="91"/>
      <c r="P517" s="91"/>
      <c r="Q517" s="92"/>
      <c r="R517" s="104" t="s">
        <v>47</v>
      </c>
      <c r="S517" s="106"/>
      <c r="T517" s="84"/>
      <c r="U517" s="86"/>
      <c r="V517" s="107"/>
      <c r="W517" s="108"/>
      <c r="X517" s="108"/>
      <c r="Y517" s="120"/>
      <c r="Z517" s="23"/>
      <c r="AA517" s="23">
        <f t="shared" si="8"/>
        <v>0</v>
      </c>
      <c r="AB517" s="23"/>
    </row>
    <row r="518" spans="2:28">
      <c r="B518" s="93"/>
      <c r="C518" s="103"/>
      <c r="D518" s="103"/>
      <c r="E518" s="94"/>
      <c r="F518" s="104"/>
      <c r="G518" s="105"/>
      <c r="H518" s="106"/>
      <c r="I518" s="109">
        <v>13</v>
      </c>
      <c r="J518" s="110"/>
      <c r="K518" s="110"/>
      <c r="L518" s="110"/>
      <c r="M518" s="110"/>
      <c r="N518" s="110"/>
      <c r="O518" s="110"/>
      <c r="P518" s="110"/>
      <c r="Q518" s="111"/>
      <c r="R518" s="104" t="s">
        <v>47</v>
      </c>
      <c r="S518" s="106"/>
      <c r="T518" s="112">
        <v>13</v>
      </c>
      <c r="U518" s="113"/>
      <c r="V518" s="81"/>
      <c r="W518" s="82"/>
      <c r="X518" s="82"/>
      <c r="Y518" s="83"/>
      <c r="Z518" s="23"/>
      <c r="AA518" s="23">
        <f t="shared" si="8"/>
        <v>0</v>
      </c>
      <c r="AB518" s="23"/>
    </row>
    <row r="519" spans="2:28">
      <c r="B519" s="84"/>
      <c r="C519" s="85"/>
      <c r="D519" s="85"/>
      <c r="E519" s="86"/>
      <c r="F519" s="87"/>
      <c r="G519" s="88"/>
      <c r="H519" s="89"/>
      <c r="I519" s="90"/>
      <c r="J519" s="91"/>
      <c r="K519" s="91"/>
      <c r="L519" s="91"/>
      <c r="M519" s="91"/>
      <c r="N519" s="91"/>
      <c r="O519" s="91"/>
      <c r="P519" s="91"/>
      <c r="Q519" s="92"/>
      <c r="R519" s="87"/>
      <c r="S519" s="89"/>
      <c r="T519" s="93" t="s">
        <v>31</v>
      </c>
      <c r="U519" s="94"/>
      <c r="V519" s="95">
        <v>13</v>
      </c>
      <c r="W519" s="96"/>
      <c r="X519" s="96"/>
      <c r="Y519" s="97"/>
      <c r="Z519" s="23"/>
      <c r="AA519" s="23">
        <f t="shared" si="8"/>
        <v>0</v>
      </c>
      <c r="AB519" s="23"/>
    </row>
    <row r="520" spans="2:28" ht="14.4" customHeight="1">
      <c r="B520" s="93" t="s">
        <v>515</v>
      </c>
      <c r="C520" s="103"/>
      <c r="D520" s="103"/>
      <c r="E520" s="94"/>
      <c r="F520" s="104" t="s">
        <v>516</v>
      </c>
      <c r="G520" s="105"/>
      <c r="H520" s="106"/>
      <c r="I520" s="90" t="s">
        <v>517</v>
      </c>
      <c r="J520" s="91"/>
      <c r="K520" s="91"/>
      <c r="L520" s="91"/>
      <c r="M520" s="91"/>
      <c r="N520" s="91"/>
      <c r="O520" s="91"/>
      <c r="P520" s="91"/>
      <c r="Q520" s="92"/>
      <c r="R520" s="104" t="s">
        <v>518</v>
      </c>
      <c r="S520" s="106"/>
      <c r="T520" s="84"/>
      <c r="U520" s="86"/>
      <c r="V520" s="107"/>
      <c r="W520" s="108"/>
      <c r="X520" s="108"/>
      <c r="Y520" s="120"/>
      <c r="Z520" s="23"/>
      <c r="AA520" s="23">
        <f t="shared" si="8"/>
        <v>0</v>
      </c>
      <c r="AB520" s="23"/>
    </row>
    <row r="521" spans="2:28" ht="14.4" customHeight="1">
      <c r="B521" s="93"/>
      <c r="C521" s="103"/>
      <c r="D521" s="103"/>
      <c r="E521" s="94"/>
      <c r="F521" s="104"/>
      <c r="G521" s="105"/>
      <c r="H521" s="106"/>
      <c r="I521" s="90" t="s">
        <v>519</v>
      </c>
      <c r="J521" s="91"/>
      <c r="K521" s="91"/>
      <c r="L521" s="91"/>
      <c r="M521" s="91"/>
      <c r="N521" s="91"/>
      <c r="O521" s="91"/>
      <c r="P521" s="91"/>
      <c r="Q521" s="92"/>
      <c r="R521" s="104" t="s">
        <v>518</v>
      </c>
      <c r="S521" s="106"/>
      <c r="T521" s="112">
        <v>5</v>
      </c>
      <c r="U521" s="113"/>
      <c r="V521" s="81"/>
      <c r="W521" s="82"/>
      <c r="X521" s="82"/>
      <c r="Y521" s="83"/>
      <c r="Z521" s="23"/>
      <c r="AA521" s="23">
        <f t="shared" si="8"/>
        <v>0</v>
      </c>
      <c r="AB521" s="23"/>
    </row>
    <row r="522" spans="2:28">
      <c r="B522" s="84"/>
      <c r="C522" s="85"/>
      <c r="D522" s="85"/>
      <c r="E522" s="86"/>
      <c r="F522" s="87"/>
      <c r="G522" s="88"/>
      <c r="H522" s="89"/>
      <c r="I522" s="90"/>
      <c r="J522" s="91"/>
      <c r="K522" s="91"/>
      <c r="L522" s="91"/>
      <c r="M522" s="91"/>
      <c r="N522" s="91"/>
      <c r="O522" s="91"/>
      <c r="P522" s="91"/>
      <c r="Q522" s="92"/>
      <c r="R522" s="87"/>
      <c r="S522" s="89"/>
      <c r="T522" s="93" t="s">
        <v>31</v>
      </c>
      <c r="U522" s="94"/>
      <c r="V522" s="95">
        <v>5</v>
      </c>
      <c r="W522" s="96"/>
      <c r="X522" s="96"/>
      <c r="Y522" s="97"/>
      <c r="Z522" s="23"/>
      <c r="AA522" s="23">
        <f t="shared" ref="AA522:AA585" si="10">V522*Z522</f>
        <v>0</v>
      </c>
      <c r="AB522" s="23"/>
    </row>
    <row r="523" spans="2:28" ht="14.4" customHeight="1">
      <c r="B523" s="93" t="s">
        <v>520</v>
      </c>
      <c r="C523" s="103"/>
      <c r="D523" s="103"/>
      <c r="E523" s="94"/>
      <c r="F523" s="104" t="s">
        <v>521</v>
      </c>
      <c r="G523" s="105"/>
      <c r="H523" s="106"/>
      <c r="I523" s="90" t="s">
        <v>522</v>
      </c>
      <c r="J523" s="91"/>
      <c r="K523" s="91"/>
      <c r="L523" s="91"/>
      <c r="M523" s="91"/>
      <c r="N523" s="91"/>
      <c r="O523" s="91"/>
      <c r="P523" s="91"/>
      <c r="Q523" s="92"/>
      <c r="R523" s="104" t="s">
        <v>518</v>
      </c>
      <c r="S523" s="106"/>
      <c r="T523" s="84"/>
      <c r="U523" s="86"/>
      <c r="V523" s="107"/>
      <c r="W523" s="108"/>
      <c r="X523" s="108"/>
      <c r="Y523" s="120"/>
      <c r="Z523" s="23"/>
      <c r="AA523" s="23">
        <f t="shared" si="10"/>
        <v>0</v>
      </c>
      <c r="AB523" s="23"/>
    </row>
    <row r="524" spans="2:28" ht="14.4" customHeight="1">
      <c r="B524" s="136"/>
      <c r="C524" s="137"/>
      <c r="D524" s="137"/>
      <c r="E524" s="138"/>
      <c r="F524" s="139"/>
      <c r="G524" s="140"/>
      <c r="H524" s="141"/>
      <c r="I524" s="142" t="s">
        <v>523</v>
      </c>
      <c r="J524" s="143"/>
      <c r="K524" s="143"/>
      <c r="L524" s="143"/>
      <c r="M524" s="143"/>
      <c r="N524" s="143"/>
      <c r="O524" s="143"/>
      <c r="P524" s="143"/>
      <c r="Q524" s="144"/>
      <c r="R524" s="139" t="s">
        <v>518</v>
      </c>
      <c r="S524" s="141"/>
      <c r="T524" s="145">
        <v>6</v>
      </c>
      <c r="U524" s="146"/>
      <c r="V524" s="147"/>
      <c r="W524" s="148"/>
      <c r="X524" s="148"/>
      <c r="Y524" s="149"/>
      <c r="Z524" s="23"/>
      <c r="AA524" s="23">
        <f t="shared" si="10"/>
        <v>0</v>
      </c>
      <c r="AB524" s="23"/>
    </row>
    <row r="525" spans="2:28" ht="14.4" customHeight="1">
      <c r="B525" s="171"/>
      <c r="C525" s="172"/>
      <c r="D525" s="172"/>
      <c r="E525" s="173"/>
      <c r="F525" s="153"/>
      <c r="G525" s="154"/>
      <c r="H525" s="155"/>
      <c r="I525" s="156" t="s">
        <v>524</v>
      </c>
      <c r="J525" s="157"/>
      <c r="K525" s="157"/>
      <c r="L525" s="157"/>
      <c r="M525" s="157"/>
      <c r="N525" s="157"/>
      <c r="O525" s="157"/>
      <c r="P525" s="157"/>
      <c r="Q525" s="158"/>
      <c r="R525" s="153" t="s">
        <v>518</v>
      </c>
      <c r="S525" s="155"/>
      <c r="T525" s="174">
        <v>1</v>
      </c>
      <c r="U525" s="175"/>
      <c r="V525" s="176"/>
      <c r="W525" s="177"/>
      <c r="X525" s="177"/>
      <c r="Y525" s="178"/>
      <c r="Z525" s="23"/>
      <c r="AA525" s="23">
        <f t="shared" si="10"/>
        <v>0</v>
      </c>
      <c r="AB525" s="23"/>
    </row>
    <row r="526" spans="2:28" ht="14.4" customHeight="1">
      <c r="B526" s="171"/>
      <c r="C526" s="172"/>
      <c r="D526" s="172"/>
      <c r="E526" s="173"/>
      <c r="F526" s="153"/>
      <c r="G526" s="154"/>
      <c r="H526" s="155"/>
      <c r="I526" s="156" t="s">
        <v>525</v>
      </c>
      <c r="J526" s="157"/>
      <c r="K526" s="157"/>
      <c r="L526" s="157"/>
      <c r="M526" s="157"/>
      <c r="N526" s="157"/>
      <c r="O526" s="157"/>
      <c r="P526" s="157"/>
      <c r="Q526" s="158"/>
      <c r="R526" s="153" t="s">
        <v>518</v>
      </c>
      <c r="S526" s="155"/>
      <c r="T526" s="174">
        <v>3</v>
      </c>
      <c r="U526" s="175"/>
      <c r="V526" s="176"/>
      <c r="W526" s="177"/>
      <c r="X526" s="177"/>
      <c r="Y526" s="178"/>
      <c r="Z526" s="23"/>
      <c r="AA526" s="23">
        <f t="shared" si="10"/>
        <v>0</v>
      </c>
      <c r="AB526" s="23"/>
    </row>
    <row r="527" spans="2:28" ht="14.4" customHeight="1">
      <c r="B527" s="122"/>
      <c r="C527" s="123"/>
      <c r="D527" s="123"/>
      <c r="E527" s="124"/>
      <c r="F527" s="125"/>
      <c r="G527" s="126"/>
      <c r="H527" s="127"/>
      <c r="I527" s="128" t="s">
        <v>526</v>
      </c>
      <c r="J527" s="129"/>
      <c r="K527" s="129"/>
      <c r="L527" s="129"/>
      <c r="M527" s="129"/>
      <c r="N527" s="129"/>
      <c r="O527" s="129"/>
      <c r="P527" s="129"/>
      <c r="Q527" s="130"/>
      <c r="R527" s="125" t="s">
        <v>518</v>
      </c>
      <c r="S527" s="127"/>
      <c r="T527" s="131">
        <v>3</v>
      </c>
      <c r="U527" s="132"/>
      <c r="V527" s="133"/>
      <c r="W527" s="134"/>
      <c r="X527" s="134"/>
      <c r="Y527" s="135"/>
      <c r="Z527" s="23"/>
      <c r="AA527" s="23">
        <f t="shared" si="10"/>
        <v>0</v>
      </c>
      <c r="AB527" s="23"/>
    </row>
    <row r="528" spans="2:28">
      <c r="B528" s="84"/>
      <c r="C528" s="85"/>
      <c r="D528" s="85"/>
      <c r="E528" s="86"/>
      <c r="F528" s="87"/>
      <c r="G528" s="88"/>
      <c r="H528" s="89"/>
      <c r="I528" s="90"/>
      <c r="J528" s="91"/>
      <c r="K528" s="91"/>
      <c r="L528" s="91"/>
      <c r="M528" s="91"/>
      <c r="N528" s="91"/>
      <c r="O528" s="91"/>
      <c r="P528" s="91"/>
      <c r="Q528" s="92"/>
      <c r="R528" s="87"/>
      <c r="S528" s="89"/>
      <c r="T528" s="93" t="s">
        <v>31</v>
      </c>
      <c r="U528" s="94"/>
      <c r="V528" s="95">
        <v>13</v>
      </c>
      <c r="W528" s="96"/>
      <c r="X528" s="96"/>
      <c r="Y528" s="97"/>
      <c r="Z528" s="23"/>
      <c r="AA528" s="23">
        <f t="shared" si="10"/>
        <v>0</v>
      </c>
      <c r="AB528" s="23"/>
    </row>
    <row r="529" spans="2:28" ht="14.4" customHeight="1">
      <c r="B529" s="93" t="s">
        <v>527</v>
      </c>
      <c r="C529" s="103"/>
      <c r="D529" s="103"/>
      <c r="E529" s="94"/>
      <c r="F529" s="104" t="s">
        <v>528</v>
      </c>
      <c r="G529" s="105"/>
      <c r="H529" s="106"/>
      <c r="I529" s="90" t="s">
        <v>529</v>
      </c>
      <c r="J529" s="91"/>
      <c r="K529" s="91"/>
      <c r="L529" s="91"/>
      <c r="M529" s="91"/>
      <c r="N529" s="91"/>
      <c r="O529" s="91"/>
      <c r="P529" s="91"/>
      <c r="Q529" s="92"/>
      <c r="R529" s="104" t="s">
        <v>25</v>
      </c>
      <c r="S529" s="106"/>
      <c r="T529" s="84"/>
      <c r="U529" s="86"/>
      <c r="V529" s="107"/>
      <c r="W529" s="108"/>
      <c r="X529" s="108"/>
      <c r="Y529" s="120"/>
      <c r="Z529" s="23"/>
      <c r="AA529" s="23">
        <f t="shared" si="10"/>
        <v>0</v>
      </c>
      <c r="AB529" s="23"/>
    </row>
    <row r="530" spans="2:28">
      <c r="B530" s="93"/>
      <c r="C530" s="103"/>
      <c r="D530" s="103"/>
      <c r="E530" s="94"/>
      <c r="F530" s="104"/>
      <c r="G530" s="105"/>
      <c r="H530" s="106"/>
      <c r="I530" s="109">
        <v>3</v>
      </c>
      <c r="J530" s="110"/>
      <c r="K530" s="110"/>
      <c r="L530" s="110"/>
      <c r="M530" s="110"/>
      <c r="N530" s="110"/>
      <c r="O530" s="110"/>
      <c r="P530" s="110"/>
      <c r="Q530" s="111"/>
      <c r="R530" s="104" t="s">
        <v>25</v>
      </c>
      <c r="S530" s="106"/>
      <c r="T530" s="112">
        <v>3</v>
      </c>
      <c r="U530" s="113"/>
      <c r="V530" s="81"/>
      <c r="W530" s="82"/>
      <c r="X530" s="82"/>
      <c r="Y530" s="83"/>
      <c r="Z530" s="23"/>
      <c r="AA530" s="23">
        <f t="shared" si="10"/>
        <v>0</v>
      </c>
      <c r="AB530" s="23"/>
    </row>
    <row r="531" spans="2:28">
      <c r="B531" s="84"/>
      <c r="C531" s="85"/>
      <c r="D531" s="85"/>
      <c r="E531" s="86"/>
      <c r="F531" s="87"/>
      <c r="G531" s="88"/>
      <c r="H531" s="89"/>
      <c r="I531" s="90"/>
      <c r="J531" s="91"/>
      <c r="K531" s="91"/>
      <c r="L531" s="91"/>
      <c r="M531" s="91"/>
      <c r="N531" s="91"/>
      <c r="O531" s="91"/>
      <c r="P531" s="91"/>
      <c r="Q531" s="92"/>
      <c r="R531" s="87"/>
      <c r="S531" s="89"/>
      <c r="T531" s="93" t="s">
        <v>31</v>
      </c>
      <c r="U531" s="94"/>
      <c r="V531" s="95">
        <v>3</v>
      </c>
      <c r="W531" s="96"/>
      <c r="X531" s="96"/>
      <c r="Y531" s="97"/>
      <c r="Z531" s="23"/>
      <c r="AA531" s="23">
        <f t="shared" si="10"/>
        <v>0</v>
      </c>
      <c r="AB531" s="23"/>
    </row>
    <row r="532" spans="2:28" ht="14.4" customHeight="1">
      <c r="B532" s="81" t="s">
        <v>530</v>
      </c>
      <c r="C532" s="82"/>
      <c r="D532" s="82"/>
      <c r="E532" s="83"/>
      <c r="F532" s="98" t="s">
        <v>531</v>
      </c>
      <c r="G532" s="99"/>
      <c r="H532" s="100"/>
      <c r="I532" s="101" t="s">
        <v>532</v>
      </c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21"/>
      <c r="Z532" s="23"/>
      <c r="AA532" s="23">
        <f t="shared" si="10"/>
        <v>0</v>
      </c>
      <c r="AB532" s="23"/>
    </row>
    <row r="533" spans="2:28" ht="14.4" customHeight="1">
      <c r="B533" s="93" t="s">
        <v>533</v>
      </c>
      <c r="C533" s="103"/>
      <c r="D533" s="103"/>
      <c r="E533" s="94"/>
      <c r="F533" s="104" t="s">
        <v>534</v>
      </c>
      <c r="G533" s="105"/>
      <c r="H533" s="106"/>
      <c r="I533" s="90" t="s">
        <v>535</v>
      </c>
      <c r="J533" s="91"/>
      <c r="K533" s="91"/>
      <c r="L533" s="91"/>
      <c r="M533" s="91"/>
      <c r="N533" s="91"/>
      <c r="O533" s="91"/>
      <c r="P533" s="91"/>
      <c r="Q533" s="92"/>
      <c r="R533" s="104" t="s">
        <v>21</v>
      </c>
      <c r="S533" s="106"/>
      <c r="T533" s="84"/>
      <c r="U533" s="86"/>
      <c r="V533" s="107"/>
      <c r="W533" s="108"/>
      <c r="X533" s="108"/>
      <c r="Y533" s="120"/>
      <c r="Z533" s="23"/>
      <c r="AA533" s="23">
        <f t="shared" si="10"/>
        <v>0</v>
      </c>
      <c r="AB533" s="23"/>
    </row>
    <row r="534" spans="2:28" ht="14.4" customHeight="1">
      <c r="B534" s="93"/>
      <c r="C534" s="103"/>
      <c r="D534" s="103"/>
      <c r="E534" s="94"/>
      <c r="F534" s="104"/>
      <c r="G534" s="105"/>
      <c r="H534" s="106"/>
      <c r="I534" s="90" t="s">
        <v>536</v>
      </c>
      <c r="J534" s="91"/>
      <c r="K534" s="91"/>
      <c r="L534" s="91"/>
      <c r="M534" s="91"/>
      <c r="N534" s="91"/>
      <c r="O534" s="91"/>
      <c r="P534" s="91"/>
      <c r="Q534" s="92"/>
      <c r="R534" s="104" t="s">
        <v>21</v>
      </c>
      <c r="S534" s="106"/>
      <c r="T534" s="112">
        <v>1</v>
      </c>
      <c r="U534" s="113"/>
      <c r="V534" s="81"/>
      <c r="W534" s="82"/>
      <c r="X534" s="82"/>
      <c r="Y534" s="83"/>
      <c r="Z534" s="23"/>
      <c r="AA534" s="23">
        <f t="shared" si="10"/>
        <v>0</v>
      </c>
      <c r="AB534" s="23"/>
    </row>
    <row r="535" spans="2:28">
      <c r="B535" s="84"/>
      <c r="C535" s="85"/>
      <c r="D535" s="85"/>
      <c r="E535" s="86"/>
      <c r="F535" s="87"/>
      <c r="G535" s="88"/>
      <c r="H535" s="89"/>
      <c r="I535" s="90"/>
      <c r="J535" s="91"/>
      <c r="K535" s="91"/>
      <c r="L535" s="91"/>
      <c r="M535" s="91"/>
      <c r="N535" s="91"/>
      <c r="O535" s="91"/>
      <c r="P535" s="91"/>
      <c r="Q535" s="92"/>
      <c r="R535" s="87"/>
      <c r="S535" s="89"/>
      <c r="T535" s="93" t="s">
        <v>31</v>
      </c>
      <c r="U535" s="94"/>
      <c r="V535" s="95">
        <v>1</v>
      </c>
      <c r="W535" s="96"/>
      <c r="X535" s="96"/>
      <c r="Y535" s="97"/>
      <c r="Z535" s="23"/>
      <c r="AA535" s="23">
        <f t="shared" si="10"/>
        <v>0</v>
      </c>
      <c r="AB535" s="23"/>
    </row>
    <row r="536" spans="2:28" ht="14.4" customHeight="1">
      <c r="B536" s="93" t="s">
        <v>537</v>
      </c>
      <c r="C536" s="103"/>
      <c r="D536" s="103"/>
      <c r="E536" s="94"/>
      <c r="F536" s="104" t="s">
        <v>538</v>
      </c>
      <c r="G536" s="105"/>
      <c r="H536" s="106"/>
      <c r="I536" s="90" t="s">
        <v>539</v>
      </c>
      <c r="J536" s="91"/>
      <c r="K536" s="91"/>
      <c r="L536" s="91"/>
      <c r="M536" s="91"/>
      <c r="N536" s="91"/>
      <c r="O536" s="91"/>
      <c r="P536" s="91"/>
      <c r="Q536" s="92"/>
      <c r="R536" s="104" t="s">
        <v>21</v>
      </c>
      <c r="S536" s="106"/>
      <c r="T536" s="84"/>
      <c r="U536" s="86"/>
      <c r="V536" s="107"/>
      <c r="W536" s="108"/>
      <c r="X536" s="108"/>
      <c r="Y536" s="120"/>
      <c r="Z536" s="23"/>
      <c r="AA536" s="23">
        <f t="shared" si="10"/>
        <v>0</v>
      </c>
      <c r="AB536" s="23"/>
    </row>
    <row r="537" spans="2:28">
      <c r="B537" s="93"/>
      <c r="C537" s="103"/>
      <c r="D537" s="103"/>
      <c r="E537" s="94"/>
      <c r="F537" s="104"/>
      <c r="G537" s="105"/>
      <c r="H537" s="106"/>
      <c r="I537" s="90" t="s">
        <v>540</v>
      </c>
      <c r="J537" s="91"/>
      <c r="K537" s="91"/>
      <c r="L537" s="91"/>
      <c r="M537" s="91"/>
      <c r="N537" s="91"/>
      <c r="O537" s="91"/>
      <c r="P537" s="91"/>
      <c r="Q537" s="92"/>
      <c r="R537" s="104" t="s">
        <v>21</v>
      </c>
      <c r="S537" s="106"/>
      <c r="T537" s="112">
        <v>1</v>
      </c>
      <c r="U537" s="113"/>
      <c r="V537" s="81"/>
      <c r="W537" s="82"/>
      <c r="X537" s="82"/>
      <c r="Y537" s="83"/>
      <c r="Z537" s="23"/>
      <c r="AA537" s="23">
        <f t="shared" si="10"/>
        <v>0</v>
      </c>
      <c r="AB537" s="23"/>
    </row>
    <row r="538" spans="2:28">
      <c r="B538" s="84"/>
      <c r="C538" s="85"/>
      <c r="D538" s="85"/>
      <c r="E538" s="86"/>
      <c r="F538" s="87"/>
      <c r="G538" s="88"/>
      <c r="H538" s="89"/>
      <c r="I538" s="90"/>
      <c r="J538" s="91"/>
      <c r="K538" s="91"/>
      <c r="L538" s="91"/>
      <c r="M538" s="91"/>
      <c r="N538" s="91"/>
      <c r="O538" s="91"/>
      <c r="P538" s="91"/>
      <c r="Q538" s="92"/>
      <c r="R538" s="87"/>
      <c r="S538" s="89"/>
      <c r="T538" s="93" t="s">
        <v>31</v>
      </c>
      <c r="U538" s="94"/>
      <c r="V538" s="95">
        <v>1</v>
      </c>
      <c r="W538" s="96"/>
      <c r="X538" s="96"/>
      <c r="Y538" s="97"/>
      <c r="Z538" s="23"/>
      <c r="AA538" s="23">
        <f t="shared" si="10"/>
        <v>0</v>
      </c>
      <c r="AB538" s="23"/>
    </row>
    <row r="539" spans="2:28" ht="14.4" customHeight="1">
      <c r="B539" s="93" t="s">
        <v>541</v>
      </c>
      <c r="C539" s="103"/>
      <c r="D539" s="103"/>
      <c r="E539" s="94"/>
      <c r="F539" s="104" t="s">
        <v>542</v>
      </c>
      <c r="G539" s="105"/>
      <c r="H539" s="106"/>
      <c r="I539" s="90" t="s">
        <v>543</v>
      </c>
      <c r="J539" s="91"/>
      <c r="K539" s="91"/>
      <c r="L539" s="91"/>
      <c r="M539" s="91"/>
      <c r="N539" s="91"/>
      <c r="O539" s="91"/>
      <c r="P539" s="91"/>
      <c r="Q539" s="92"/>
      <c r="R539" s="104" t="s">
        <v>21</v>
      </c>
      <c r="S539" s="106"/>
      <c r="T539" s="84"/>
      <c r="U539" s="86"/>
      <c r="V539" s="107"/>
      <c r="W539" s="108"/>
      <c r="X539" s="108"/>
      <c r="Y539" s="120"/>
      <c r="Z539" s="23"/>
      <c r="AA539" s="23">
        <f t="shared" si="10"/>
        <v>0</v>
      </c>
      <c r="AB539" s="23"/>
    </row>
    <row r="540" spans="2:28" ht="14.4" customHeight="1">
      <c r="B540" s="93"/>
      <c r="C540" s="103"/>
      <c r="D540" s="103"/>
      <c r="E540" s="94"/>
      <c r="F540" s="104"/>
      <c r="G540" s="105"/>
      <c r="H540" s="106"/>
      <c r="I540" s="90" t="s">
        <v>544</v>
      </c>
      <c r="J540" s="91"/>
      <c r="K540" s="91"/>
      <c r="L540" s="91"/>
      <c r="M540" s="91"/>
      <c r="N540" s="91"/>
      <c r="O540" s="91"/>
      <c r="P540" s="91"/>
      <c r="Q540" s="92"/>
      <c r="R540" s="104" t="s">
        <v>21</v>
      </c>
      <c r="S540" s="106"/>
      <c r="T540" s="112">
        <v>2</v>
      </c>
      <c r="U540" s="113"/>
      <c r="V540" s="81"/>
      <c r="W540" s="82"/>
      <c r="X540" s="82"/>
      <c r="Y540" s="83"/>
      <c r="Z540" s="23"/>
      <c r="AA540" s="23">
        <f t="shared" si="10"/>
        <v>0</v>
      </c>
      <c r="AB540" s="23"/>
    </row>
    <row r="541" spans="2:28">
      <c r="B541" s="84"/>
      <c r="C541" s="85"/>
      <c r="D541" s="85"/>
      <c r="E541" s="86"/>
      <c r="F541" s="87"/>
      <c r="G541" s="88"/>
      <c r="H541" s="89"/>
      <c r="I541" s="90"/>
      <c r="J541" s="91"/>
      <c r="K541" s="91"/>
      <c r="L541" s="91"/>
      <c r="M541" s="91"/>
      <c r="N541" s="91"/>
      <c r="O541" s="91"/>
      <c r="P541" s="91"/>
      <c r="Q541" s="92"/>
      <c r="R541" s="87"/>
      <c r="S541" s="89"/>
      <c r="T541" s="93" t="s">
        <v>31</v>
      </c>
      <c r="U541" s="94"/>
      <c r="V541" s="95">
        <v>2</v>
      </c>
      <c r="W541" s="96"/>
      <c r="X541" s="96"/>
      <c r="Y541" s="97"/>
      <c r="Z541" s="23"/>
      <c r="AA541" s="23">
        <f t="shared" si="10"/>
        <v>0</v>
      </c>
      <c r="AB541" s="23"/>
    </row>
    <row r="542" spans="2:28" ht="14.4" customHeight="1">
      <c r="B542" s="93" t="s">
        <v>545</v>
      </c>
      <c r="C542" s="103"/>
      <c r="D542" s="103"/>
      <c r="E542" s="94"/>
      <c r="F542" s="104" t="s">
        <v>542</v>
      </c>
      <c r="G542" s="105"/>
      <c r="H542" s="106"/>
      <c r="I542" s="90" t="s">
        <v>546</v>
      </c>
      <c r="J542" s="91"/>
      <c r="K542" s="91"/>
      <c r="L542" s="91"/>
      <c r="M542" s="91"/>
      <c r="N542" s="91"/>
      <c r="O542" s="91"/>
      <c r="P542" s="91"/>
      <c r="Q542" s="92"/>
      <c r="R542" s="104" t="s">
        <v>21</v>
      </c>
      <c r="S542" s="106"/>
      <c r="T542" s="84"/>
      <c r="U542" s="86"/>
      <c r="V542" s="107"/>
      <c r="W542" s="108"/>
      <c r="X542" s="108"/>
      <c r="Y542" s="120"/>
      <c r="Z542" s="23"/>
      <c r="AA542" s="23">
        <f t="shared" si="10"/>
        <v>0</v>
      </c>
      <c r="AB542" s="23"/>
    </row>
    <row r="543" spans="2:28" ht="14.4" customHeight="1">
      <c r="B543" s="93"/>
      <c r="C543" s="103"/>
      <c r="D543" s="103"/>
      <c r="E543" s="94"/>
      <c r="F543" s="104"/>
      <c r="G543" s="105"/>
      <c r="H543" s="106"/>
      <c r="I543" s="90" t="s">
        <v>547</v>
      </c>
      <c r="J543" s="91"/>
      <c r="K543" s="91"/>
      <c r="L543" s="91"/>
      <c r="M543" s="91"/>
      <c r="N543" s="91"/>
      <c r="O543" s="91"/>
      <c r="P543" s="91"/>
      <c r="Q543" s="92"/>
      <c r="R543" s="104" t="s">
        <v>21</v>
      </c>
      <c r="S543" s="106"/>
      <c r="T543" s="112">
        <v>1</v>
      </c>
      <c r="U543" s="113"/>
      <c r="V543" s="81"/>
      <c r="W543" s="82"/>
      <c r="X543" s="82"/>
      <c r="Y543" s="83"/>
      <c r="Z543" s="23"/>
      <c r="AA543" s="23">
        <f t="shared" si="10"/>
        <v>0</v>
      </c>
      <c r="AB543" s="23"/>
    </row>
    <row r="544" spans="2:28">
      <c r="B544" s="84"/>
      <c r="C544" s="85"/>
      <c r="D544" s="85"/>
      <c r="E544" s="86"/>
      <c r="F544" s="87"/>
      <c r="G544" s="88"/>
      <c r="H544" s="89"/>
      <c r="I544" s="90"/>
      <c r="J544" s="91"/>
      <c r="K544" s="91"/>
      <c r="L544" s="91"/>
      <c r="M544" s="91"/>
      <c r="N544" s="91"/>
      <c r="O544" s="91"/>
      <c r="P544" s="91"/>
      <c r="Q544" s="92"/>
      <c r="R544" s="87"/>
      <c r="S544" s="89"/>
      <c r="T544" s="93" t="s">
        <v>31</v>
      </c>
      <c r="U544" s="94"/>
      <c r="V544" s="95">
        <v>1</v>
      </c>
      <c r="W544" s="96"/>
      <c r="X544" s="96"/>
      <c r="Y544" s="97"/>
      <c r="Z544" s="23"/>
      <c r="AA544" s="23">
        <f t="shared" si="10"/>
        <v>0</v>
      </c>
      <c r="AB544" s="23"/>
    </row>
    <row r="545" spans="2:28" ht="14.4" customHeight="1">
      <c r="B545" s="93" t="s">
        <v>548</v>
      </c>
      <c r="C545" s="103"/>
      <c r="D545" s="103"/>
      <c r="E545" s="94"/>
      <c r="F545" s="104" t="s">
        <v>549</v>
      </c>
      <c r="G545" s="105"/>
      <c r="H545" s="106"/>
      <c r="I545" s="90" t="s">
        <v>550</v>
      </c>
      <c r="J545" s="91"/>
      <c r="K545" s="91"/>
      <c r="L545" s="91"/>
      <c r="M545" s="91"/>
      <c r="N545" s="91"/>
      <c r="O545" s="91"/>
      <c r="P545" s="91"/>
      <c r="Q545" s="92"/>
      <c r="R545" s="104" t="s">
        <v>25</v>
      </c>
      <c r="S545" s="106"/>
      <c r="T545" s="84"/>
      <c r="U545" s="86"/>
      <c r="V545" s="107"/>
      <c r="W545" s="108"/>
      <c r="X545" s="108"/>
      <c r="Y545" s="120"/>
      <c r="Z545" s="23"/>
      <c r="AA545" s="23">
        <f t="shared" si="10"/>
        <v>0</v>
      </c>
      <c r="AB545" s="23"/>
    </row>
    <row r="546" spans="2:28" ht="14.4" customHeight="1">
      <c r="B546" s="136"/>
      <c r="C546" s="137"/>
      <c r="D546" s="137"/>
      <c r="E546" s="138"/>
      <c r="F546" s="139"/>
      <c r="G546" s="140"/>
      <c r="H546" s="141"/>
      <c r="I546" s="142" t="s">
        <v>551</v>
      </c>
      <c r="J546" s="143"/>
      <c r="K546" s="143"/>
      <c r="L546" s="143"/>
      <c r="M546" s="143"/>
      <c r="N546" s="143"/>
      <c r="O546" s="143"/>
      <c r="P546" s="143"/>
      <c r="Q546" s="144"/>
      <c r="R546" s="139" t="s">
        <v>25</v>
      </c>
      <c r="S546" s="141"/>
      <c r="T546" s="145">
        <v>4</v>
      </c>
      <c r="U546" s="146"/>
      <c r="V546" s="147"/>
      <c r="W546" s="148"/>
      <c r="X546" s="148"/>
      <c r="Y546" s="149"/>
      <c r="Z546" s="23"/>
      <c r="AA546" s="23">
        <f t="shared" si="10"/>
        <v>0</v>
      </c>
      <c r="AB546" s="23"/>
    </row>
    <row r="547" spans="2:28" ht="14.4" customHeight="1">
      <c r="B547" s="122"/>
      <c r="C547" s="123"/>
      <c r="D547" s="123"/>
      <c r="E547" s="124"/>
      <c r="F547" s="125"/>
      <c r="G547" s="126"/>
      <c r="H547" s="127"/>
      <c r="I547" s="128" t="s">
        <v>547</v>
      </c>
      <c r="J547" s="129"/>
      <c r="K547" s="129"/>
      <c r="L547" s="129"/>
      <c r="M547" s="129"/>
      <c r="N547" s="129"/>
      <c r="O547" s="129"/>
      <c r="P547" s="129"/>
      <c r="Q547" s="130"/>
      <c r="R547" s="125" t="s">
        <v>25</v>
      </c>
      <c r="S547" s="127"/>
      <c r="T547" s="131">
        <v>1</v>
      </c>
      <c r="U547" s="132"/>
      <c r="V547" s="133"/>
      <c r="W547" s="134"/>
      <c r="X547" s="134"/>
      <c r="Y547" s="135"/>
      <c r="Z547" s="23"/>
      <c r="AA547" s="23">
        <f t="shared" si="10"/>
        <v>0</v>
      </c>
      <c r="AB547" s="23"/>
    </row>
    <row r="548" spans="2:28">
      <c r="B548" s="84"/>
      <c r="C548" s="85"/>
      <c r="D548" s="85"/>
      <c r="E548" s="86"/>
      <c r="F548" s="87"/>
      <c r="G548" s="88"/>
      <c r="H548" s="89"/>
      <c r="I548" s="90"/>
      <c r="J548" s="91"/>
      <c r="K548" s="91"/>
      <c r="L548" s="91"/>
      <c r="M548" s="91"/>
      <c r="N548" s="91"/>
      <c r="O548" s="91"/>
      <c r="P548" s="91"/>
      <c r="Q548" s="92"/>
      <c r="R548" s="87"/>
      <c r="S548" s="89"/>
      <c r="T548" s="93" t="s">
        <v>31</v>
      </c>
      <c r="U548" s="94"/>
      <c r="V548" s="95">
        <v>5</v>
      </c>
      <c r="W548" s="96"/>
      <c r="X548" s="96"/>
      <c r="Y548" s="97"/>
      <c r="Z548" s="23"/>
      <c r="AA548" s="23">
        <f t="shared" si="10"/>
        <v>0</v>
      </c>
      <c r="AB548" s="23"/>
    </row>
    <row r="549" spans="2:28" ht="14.4" customHeight="1">
      <c r="B549" s="93" t="s">
        <v>552</v>
      </c>
      <c r="C549" s="103"/>
      <c r="D549" s="103"/>
      <c r="E549" s="94"/>
      <c r="F549" s="104" t="s">
        <v>549</v>
      </c>
      <c r="G549" s="105"/>
      <c r="H549" s="106"/>
      <c r="I549" s="90" t="s">
        <v>553</v>
      </c>
      <c r="J549" s="91"/>
      <c r="K549" s="91"/>
      <c r="L549" s="91"/>
      <c r="M549" s="91"/>
      <c r="N549" s="91"/>
      <c r="O549" s="91"/>
      <c r="P549" s="91"/>
      <c r="Q549" s="92"/>
      <c r="R549" s="104" t="s">
        <v>25</v>
      </c>
      <c r="S549" s="106"/>
      <c r="T549" s="84"/>
      <c r="U549" s="86"/>
      <c r="V549" s="107"/>
      <c r="W549" s="108"/>
      <c r="X549" s="108"/>
      <c r="Y549" s="120"/>
      <c r="Z549" s="23"/>
      <c r="AA549" s="23">
        <f t="shared" si="10"/>
        <v>0</v>
      </c>
      <c r="AB549" s="23"/>
    </row>
    <row r="550" spans="2:28" ht="14.4" customHeight="1">
      <c r="B550" s="93"/>
      <c r="C550" s="103"/>
      <c r="D550" s="103"/>
      <c r="E550" s="94"/>
      <c r="F550" s="104"/>
      <c r="G550" s="105"/>
      <c r="H550" s="106"/>
      <c r="I550" s="90" t="s">
        <v>536</v>
      </c>
      <c r="J550" s="91"/>
      <c r="K550" s="91"/>
      <c r="L550" s="91"/>
      <c r="M550" s="91"/>
      <c r="N550" s="91"/>
      <c r="O550" s="91"/>
      <c r="P550" s="91"/>
      <c r="Q550" s="92"/>
      <c r="R550" s="104" t="s">
        <v>25</v>
      </c>
      <c r="S550" s="106"/>
      <c r="T550" s="112">
        <v>1</v>
      </c>
      <c r="U550" s="113"/>
      <c r="V550" s="81"/>
      <c r="W550" s="82"/>
      <c r="X550" s="82"/>
      <c r="Y550" s="83"/>
      <c r="Z550" s="23"/>
      <c r="AA550" s="23">
        <f t="shared" si="10"/>
        <v>0</v>
      </c>
      <c r="AB550" s="23"/>
    </row>
    <row r="551" spans="2:28">
      <c r="B551" s="84"/>
      <c r="C551" s="85"/>
      <c r="D551" s="85"/>
      <c r="E551" s="86"/>
      <c r="F551" s="87"/>
      <c r="G551" s="88"/>
      <c r="H551" s="89"/>
      <c r="I551" s="90"/>
      <c r="J551" s="91"/>
      <c r="K551" s="91"/>
      <c r="L551" s="91"/>
      <c r="M551" s="91"/>
      <c r="N551" s="91"/>
      <c r="O551" s="91"/>
      <c r="P551" s="91"/>
      <c r="Q551" s="92"/>
      <c r="R551" s="87"/>
      <c r="S551" s="89"/>
      <c r="T551" s="93" t="s">
        <v>31</v>
      </c>
      <c r="U551" s="94"/>
      <c r="V551" s="95">
        <v>1</v>
      </c>
      <c r="W551" s="96"/>
      <c r="X551" s="96"/>
      <c r="Y551" s="97"/>
      <c r="Z551" s="23"/>
      <c r="AA551" s="23">
        <f t="shared" si="10"/>
        <v>0</v>
      </c>
      <c r="AB551" s="23"/>
    </row>
    <row r="552" spans="2:28" ht="14.4" customHeight="1">
      <c r="B552" s="93" t="s">
        <v>554</v>
      </c>
      <c r="C552" s="103"/>
      <c r="D552" s="103"/>
      <c r="E552" s="94"/>
      <c r="F552" s="104" t="s">
        <v>555</v>
      </c>
      <c r="G552" s="105"/>
      <c r="H552" s="106"/>
      <c r="I552" s="90" t="s">
        <v>556</v>
      </c>
      <c r="J552" s="91"/>
      <c r="K552" s="91"/>
      <c r="L552" s="91"/>
      <c r="M552" s="91"/>
      <c r="N552" s="91"/>
      <c r="O552" s="91"/>
      <c r="P552" s="91"/>
      <c r="Q552" s="92"/>
      <c r="R552" s="104" t="s">
        <v>21</v>
      </c>
      <c r="S552" s="106"/>
      <c r="T552" s="84"/>
      <c r="U552" s="86"/>
      <c r="V552" s="107"/>
      <c r="W552" s="108"/>
      <c r="X552" s="108"/>
      <c r="Y552" s="120"/>
      <c r="Z552" s="23"/>
      <c r="AA552" s="23">
        <f t="shared" si="10"/>
        <v>0</v>
      </c>
      <c r="AB552" s="23"/>
    </row>
    <row r="553" spans="2:28" ht="14.4" customHeight="1">
      <c r="B553" s="93"/>
      <c r="C553" s="103"/>
      <c r="D553" s="103"/>
      <c r="E553" s="94"/>
      <c r="F553" s="104"/>
      <c r="G553" s="105"/>
      <c r="H553" s="106"/>
      <c r="I553" s="90" t="s">
        <v>557</v>
      </c>
      <c r="J553" s="91"/>
      <c r="K553" s="91"/>
      <c r="L553" s="91"/>
      <c r="M553" s="91"/>
      <c r="N553" s="91"/>
      <c r="O553" s="91"/>
      <c r="P553" s="91"/>
      <c r="Q553" s="92"/>
      <c r="R553" s="104" t="s">
        <v>21</v>
      </c>
      <c r="S553" s="106"/>
      <c r="T553" s="112">
        <v>4</v>
      </c>
      <c r="U553" s="113"/>
      <c r="V553" s="81"/>
      <c r="W553" s="82"/>
      <c r="X553" s="82"/>
      <c r="Y553" s="83"/>
      <c r="Z553" s="23"/>
      <c r="AA553" s="23">
        <f t="shared" si="10"/>
        <v>0</v>
      </c>
      <c r="AB553" s="23"/>
    </row>
    <row r="554" spans="2:28">
      <c r="B554" s="84"/>
      <c r="C554" s="85"/>
      <c r="D554" s="85"/>
      <c r="E554" s="86"/>
      <c r="F554" s="87"/>
      <c r="G554" s="88"/>
      <c r="H554" s="89"/>
      <c r="I554" s="90"/>
      <c r="J554" s="91"/>
      <c r="K554" s="91"/>
      <c r="L554" s="91"/>
      <c r="M554" s="91"/>
      <c r="N554" s="91"/>
      <c r="O554" s="91"/>
      <c r="P554" s="91"/>
      <c r="Q554" s="92"/>
      <c r="R554" s="87"/>
      <c r="S554" s="89"/>
      <c r="T554" s="93" t="s">
        <v>31</v>
      </c>
      <c r="U554" s="94"/>
      <c r="V554" s="95">
        <v>4</v>
      </c>
      <c r="W554" s="96"/>
      <c r="X554" s="96"/>
      <c r="Y554" s="97"/>
      <c r="Z554" s="23"/>
      <c r="AA554" s="23">
        <f t="shared" si="10"/>
        <v>0</v>
      </c>
      <c r="AB554" s="23"/>
    </row>
    <row r="555" spans="2:28" ht="14.4" customHeight="1">
      <c r="B555" s="93" t="s">
        <v>558</v>
      </c>
      <c r="C555" s="103"/>
      <c r="D555" s="103"/>
      <c r="E555" s="94"/>
      <c r="F555" s="104" t="s">
        <v>559</v>
      </c>
      <c r="G555" s="105"/>
      <c r="H555" s="106"/>
      <c r="I555" s="90" t="s">
        <v>560</v>
      </c>
      <c r="J555" s="91"/>
      <c r="K555" s="91"/>
      <c r="L555" s="91"/>
      <c r="M555" s="91"/>
      <c r="N555" s="91"/>
      <c r="O555" s="91"/>
      <c r="P555" s="91"/>
      <c r="Q555" s="92"/>
      <c r="R555" s="104" t="s">
        <v>25</v>
      </c>
      <c r="S555" s="106"/>
      <c r="T555" s="84"/>
      <c r="U555" s="86"/>
      <c r="V555" s="107"/>
      <c r="W555" s="108"/>
      <c r="X555" s="108"/>
      <c r="Y555" s="120"/>
      <c r="Z555" s="23"/>
      <c r="AA555" s="23">
        <f t="shared" si="10"/>
        <v>0</v>
      </c>
      <c r="AB555" s="23"/>
    </row>
    <row r="556" spans="2:28" ht="14.4" customHeight="1">
      <c r="B556" s="93"/>
      <c r="C556" s="103"/>
      <c r="D556" s="103"/>
      <c r="E556" s="94"/>
      <c r="F556" s="104"/>
      <c r="G556" s="105"/>
      <c r="H556" s="106"/>
      <c r="I556" s="90" t="s">
        <v>557</v>
      </c>
      <c r="J556" s="91"/>
      <c r="K556" s="91"/>
      <c r="L556" s="91"/>
      <c r="M556" s="91"/>
      <c r="N556" s="91"/>
      <c r="O556" s="91"/>
      <c r="P556" s="91"/>
      <c r="Q556" s="92"/>
      <c r="R556" s="104" t="s">
        <v>25</v>
      </c>
      <c r="S556" s="106"/>
      <c r="T556" s="112">
        <v>4</v>
      </c>
      <c r="U556" s="113"/>
      <c r="V556" s="81"/>
      <c r="W556" s="82"/>
      <c r="X556" s="82"/>
      <c r="Y556" s="83"/>
      <c r="Z556" s="23"/>
      <c r="AA556" s="23">
        <f t="shared" si="10"/>
        <v>0</v>
      </c>
      <c r="AB556" s="23"/>
    </row>
    <row r="557" spans="2:28">
      <c r="B557" s="84"/>
      <c r="C557" s="85"/>
      <c r="D557" s="85"/>
      <c r="E557" s="86"/>
      <c r="F557" s="87"/>
      <c r="G557" s="88"/>
      <c r="H557" s="89"/>
      <c r="I557" s="90"/>
      <c r="J557" s="91"/>
      <c r="K557" s="91"/>
      <c r="L557" s="91"/>
      <c r="M557" s="91"/>
      <c r="N557" s="91"/>
      <c r="O557" s="91"/>
      <c r="P557" s="91"/>
      <c r="Q557" s="92"/>
      <c r="R557" s="87"/>
      <c r="S557" s="89"/>
      <c r="T557" s="93" t="s">
        <v>31</v>
      </c>
      <c r="U557" s="94"/>
      <c r="V557" s="95">
        <v>4</v>
      </c>
      <c r="W557" s="96"/>
      <c r="X557" s="96"/>
      <c r="Y557" s="97"/>
      <c r="Z557" s="23"/>
      <c r="AA557" s="23">
        <f t="shared" si="10"/>
        <v>0</v>
      </c>
      <c r="AB557" s="23"/>
    </row>
    <row r="558" spans="2:28" ht="14.4" customHeight="1">
      <c r="B558" s="93" t="s">
        <v>561</v>
      </c>
      <c r="C558" s="103"/>
      <c r="D558" s="103"/>
      <c r="E558" s="94"/>
      <c r="F558" s="104" t="s">
        <v>562</v>
      </c>
      <c r="G558" s="105"/>
      <c r="H558" s="106"/>
      <c r="I558" s="90" t="s">
        <v>563</v>
      </c>
      <c r="J558" s="91"/>
      <c r="K558" s="91"/>
      <c r="L558" s="91"/>
      <c r="M558" s="91"/>
      <c r="N558" s="91"/>
      <c r="O558" s="91"/>
      <c r="P558" s="91"/>
      <c r="Q558" s="92"/>
      <c r="R558" s="104" t="s">
        <v>21</v>
      </c>
      <c r="S558" s="106"/>
      <c r="T558" s="84"/>
      <c r="U558" s="86"/>
      <c r="V558" s="107"/>
      <c r="W558" s="108"/>
      <c r="X558" s="108"/>
      <c r="Y558" s="120"/>
      <c r="Z558" s="23"/>
      <c r="AA558" s="23">
        <f t="shared" si="10"/>
        <v>0</v>
      </c>
      <c r="AB558" s="23"/>
    </row>
    <row r="559" spans="2:28" ht="14.4" customHeight="1">
      <c r="B559" s="93"/>
      <c r="C559" s="103"/>
      <c r="D559" s="103"/>
      <c r="E559" s="94"/>
      <c r="F559" s="104"/>
      <c r="G559" s="105"/>
      <c r="H559" s="106"/>
      <c r="I559" s="90" t="s">
        <v>557</v>
      </c>
      <c r="J559" s="91"/>
      <c r="K559" s="91"/>
      <c r="L559" s="91"/>
      <c r="M559" s="91"/>
      <c r="N559" s="91"/>
      <c r="O559" s="91"/>
      <c r="P559" s="91"/>
      <c r="Q559" s="92"/>
      <c r="R559" s="104" t="s">
        <v>21</v>
      </c>
      <c r="S559" s="106"/>
      <c r="T559" s="112">
        <v>4</v>
      </c>
      <c r="U559" s="113"/>
      <c r="V559" s="81"/>
      <c r="W559" s="82"/>
      <c r="X559" s="82"/>
      <c r="Y559" s="83"/>
      <c r="Z559" s="23"/>
      <c r="AA559" s="23">
        <f t="shared" si="10"/>
        <v>0</v>
      </c>
      <c r="AB559" s="23"/>
    </row>
    <row r="560" spans="2:28">
      <c r="B560" s="84"/>
      <c r="C560" s="85"/>
      <c r="D560" s="85"/>
      <c r="E560" s="86"/>
      <c r="F560" s="87"/>
      <c r="G560" s="88"/>
      <c r="H560" s="89"/>
      <c r="I560" s="90"/>
      <c r="J560" s="91"/>
      <c r="K560" s="91"/>
      <c r="L560" s="91"/>
      <c r="M560" s="91"/>
      <c r="N560" s="91"/>
      <c r="O560" s="91"/>
      <c r="P560" s="91"/>
      <c r="Q560" s="92"/>
      <c r="R560" s="87"/>
      <c r="S560" s="89"/>
      <c r="T560" s="93" t="s">
        <v>31</v>
      </c>
      <c r="U560" s="94"/>
      <c r="V560" s="95">
        <v>4</v>
      </c>
      <c r="W560" s="96"/>
      <c r="X560" s="96"/>
      <c r="Y560" s="97"/>
      <c r="Z560" s="23"/>
      <c r="AA560" s="23">
        <f t="shared" si="10"/>
        <v>0</v>
      </c>
      <c r="AB560" s="23"/>
    </row>
    <row r="561" spans="2:28" ht="14.4" customHeight="1">
      <c r="B561" s="93" t="s">
        <v>564</v>
      </c>
      <c r="C561" s="103"/>
      <c r="D561" s="103"/>
      <c r="E561" s="94"/>
      <c r="F561" s="104" t="s">
        <v>555</v>
      </c>
      <c r="G561" s="105"/>
      <c r="H561" s="106"/>
      <c r="I561" s="90" t="s">
        <v>565</v>
      </c>
      <c r="J561" s="91"/>
      <c r="K561" s="91"/>
      <c r="L561" s="91"/>
      <c r="M561" s="91"/>
      <c r="N561" s="91"/>
      <c r="O561" s="91"/>
      <c r="P561" s="91"/>
      <c r="Q561" s="92"/>
      <c r="R561" s="104" t="s">
        <v>21</v>
      </c>
      <c r="S561" s="106"/>
      <c r="T561" s="84"/>
      <c r="U561" s="86"/>
      <c r="V561" s="107"/>
      <c r="W561" s="108"/>
      <c r="X561" s="108"/>
      <c r="Y561" s="120"/>
      <c r="Z561" s="23"/>
      <c r="AA561" s="23">
        <f t="shared" si="10"/>
        <v>0</v>
      </c>
      <c r="AB561" s="23"/>
    </row>
    <row r="562" spans="2:28" ht="14.4" customHeight="1">
      <c r="B562" s="93"/>
      <c r="C562" s="103"/>
      <c r="D562" s="103"/>
      <c r="E562" s="94"/>
      <c r="F562" s="104"/>
      <c r="G562" s="105"/>
      <c r="H562" s="106"/>
      <c r="I562" s="90" t="s">
        <v>536</v>
      </c>
      <c r="J562" s="91"/>
      <c r="K562" s="91"/>
      <c r="L562" s="91"/>
      <c r="M562" s="91"/>
      <c r="N562" s="91"/>
      <c r="O562" s="91"/>
      <c r="P562" s="91"/>
      <c r="Q562" s="92"/>
      <c r="R562" s="104" t="s">
        <v>21</v>
      </c>
      <c r="S562" s="106"/>
      <c r="T562" s="112">
        <v>1</v>
      </c>
      <c r="U562" s="113"/>
      <c r="V562" s="81"/>
      <c r="W562" s="82"/>
      <c r="X562" s="82"/>
      <c r="Y562" s="83"/>
      <c r="Z562" s="23"/>
      <c r="AA562" s="23">
        <f t="shared" si="10"/>
        <v>0</v>
      </c>
      <c r="AB562" s="23"/>
    </row>
    <row r="563" spans="2:28">
      <c r="B563" s="84"/>
      <c r="C563" s="85"/>
      <c r="D563" s="85"/>
      <c r="E563" s="86"/>
      <c r="F563" s="87"/>
      <c r="G563" s="88"/>
      <c r="H563" s="89"/>
      <c r="I563" s="90"/>
      <c r="J563" s="91"/>
      <c r="K563" s="91"/>
      <c r="L563" s="91"/>
      <c r="M563" s="91"/>
      <c r="N563" s="91"/>
      <c r="O563" s="91"/>
      <c r="P563" s="91"/>
      <c r="Q563" s="92"/>
      <c r="R563" s="87"/>
      <c r="S563" s="89"/>
      <c r="T563" s="93" t="s">
        <v>31</v>
      </c>
      <c r="U563" s="94"/>
      <c r="V563" s="95">
        <v>1</v>
      </c>
      <c r="W563" s="96"/>
      <c r="X563" s="96"/>
      <c r="Y563" s="97"/>
      <c r="Z563" s="23"/>
      <c r="AA563" s="23">
        <f t="shared" si="10"/>
        <v>0</v>
      </c>
      <c r="AB563" s="23"/>
    </row>
    <row r="564" spans="2:28" ht="14.4" customHeight="1">
      <c r="B564" s="93" t="s">
        <v>566</v>
      </c>
      <c r="C564" s="103"/>
      <c r="D564" s="103"/>
      <c r="E564" s="94"/>
      <c r="F564" s="104" t="s">
        <v>559</v>
      </c>
      <c r="G564" s="105"/>
      <c r="H564" s="106"/>
      <c r="I564" s="90" t="s">
        <v>567</v>
      </c>
      <c r="J564" s="91"/>
      <c r="K564" s="91"/>
      <c r="L564" s="91"/>
      <c r="M564" s="91"/>
      <c r="N564" s="91"/>
      <c r="O564" s="91"/>
      <c r="P564" s="91"/>
      <c r="Q564" s="92"/>
      <c r="R564" s="104" t="s">
        <v>25</v>
      </c>
      <c r="S564" s="106"/>
      <c r="T564" s="84"/>
      <c r="U564" s="86"/>
      <c r="V564" s="107"/>
      <c r="W564" s="108"/>
      <c r="X564" s="108"/>
      <c r="Y564" s="120"/>
      <c r="Z564" s="23"/>
      <c r="AA564" s="23">
        <f t="shared" si="10"/>
        <v>0</v>
      </c>
      <c r="AB564" s="23"/>
    </row>
    <row r="565" spans="2:28" ht="14.4" customHeight="1">
      <c r="B565" s="93"/>
      <c r="C565" s="103"/>
      <c r="D565" s="103"/>
      <c r="E565" s="94"/>
      <c r="F565" s="104"/>
      <c r="G565" s="105"/>
      <c r="H565" s="106"/>
      <c r="I565" s="90" t="s">
        <v>536</v>
      </c>
      <c r="J565" s="91"/>
      <c r="K565" s="91"/>
      <c r="L565" s="91"/>
      <c r="M565" s="91"/>
      <c r="N565" s="91"/>
      <c r="O565" s="91"/>
      <c r="P565" s="91"/>
      <c r="Q565" s="92"/>
      <c r="R565" s="104" t="s">
        <v>25</v>
      </c>
      <c r="S565" s="106"/>
      <c r="T565" s="112">
        <v>1</v>
      </c>
      <c r="U565" s="113"/>
      <c r="V565" s="81"/>
      <c r="W565" s="82"/>
      <c r="X565" s="82"/>
      <c r="Y565" s="83"/>
      <c r="Z565" s="23"/>
      <c r="AA565" s="23">
        <f t="shared" si="10"/>
        <v>0</v>
      </c>
      <c r="AB565" s="23"/>
    </row>
    <row r="566" spans="2:28">
      <c r="B566" s="84"/>
      <c r="C566" s="85"/>
      <c r="D566" s="85"/>
      <c r="E566" s="86"/>
      <c r="F566" s="87"/>
      <c r="G566" s="88"/>
      <c r="H566" s="89"/>
      <c r="I566" s="90"/>
      <c r="J566" s="91"/>
      <c r="K566" s="91"/>
      <c r="L566" s="91"/>
      <c r="M566" s="91"/>
      <c r="N566" s="91"/>
      <c r="O566" s="91"/>
      <c r="P566" s="91"/>
      <c r="Q566" s="92"/>
      <c r="R566" s="87"/>
      <c r="S566" s="89"/>
      <c r="T566" s="93" t="s">
        <v>31</v>
      </c>
      <c r="U566" s="94"/>
      <c r="V566" s="95">
        <v>1</v>
      </c>
      <c r="W566" s="96"/>
      <c r="X566" s="96"/>
      <c r="Y566" s="97"/>
      <c r="Z566" s="23"/>
      <c r="AA566" s="23">
        <f t="shared" si="10"/>
        <v>0</v>
      </c>
      <c r="AB566" s="23"/>
    </row>
    <row r="567" spans="2:28" ht="14.4" customHeight="1">
      <c r="B567" s="93" t="s">
        <v>568</v>
      </c>
      <c r="C567" s="103"/>
      <c r="D567" s="103"/>
      <c r="E567" s="94"/>
      <c r="F567" s="104" t="s">
        <v>562</v>
      </c>
      <c r="G567" s="105"/>
      <c r="H567" s="106"/>
      <c r="I567" s="90" t="s">
        <v>569</v>
      </c>
      <c r="J567" s="91"/>
      <c r="K567" s="91"/>
      <c r="L567" s="91"/>
      <c r="M567" s="91"/>
      <c r="N567" s="91"/>
      <c r="O567" s="91"/>
      <c r="P567" s="91"/>
      <c r="Q567" s="92"/>
      <c r="R567" s="104" t="s">
        <v>21</v>
      </c>
      <c r="S567" s="106"/>
      <c r="T567" s="84"/>
      <c r="U567" s="86"/>
      <c r="V567" s="107"/>
      <c r="W567" s="108"/>
      <c r="X567" s="108"/>
      <c r="Y567" s="120"/>
      <c r="Z567" s="23"/>
      <c r="AA567" s="23">
        <f t="shared" si="10"/>
        <v>0</v>
      </c>
      <c r="AB567" s="23"/>
    </row>
    <row r="568" spans="2:28" ht="14.4" customHeight="1">
      <c r="B568" s="93"/>
      <c r="C568" s="103"/>
      <c r="D568" s="103"/>
      <c r="E568" s="94"/>
      <c r="F568" s="104"/>
      <c r="G568" s="105"/>
      <c r="H568" s="106"/>
      <c r="I568" s="90" t="s">
        <v>536</v>
      </c>
      <c r="J568" s="91"/>
      <c r="K568" s="91"/>
      <c r="L568" s="91"/>
      <c r="M568" s="91"/>
      <c r="N568" s="91"/>
      <c r="O568" s="91"/>
      <c r="P568" s="91"/>
      <c r="Q568" s="92"/>
      <c r="R568" s="104" t="s">
        <v>21</v>
      </c>
      <c r="S568" s="106"/>
      <c r="T568" s="112">
        <v>1</v>
      </c>
      <c r="U568" s="113"/>
      <c r="V568" s="81"/>
      <c r="W568" s="82"/>
      <c r="X568" s="82"/>
      <c r="Y568" s="83"/>
      <c r="Z568" s="23"/>
      <c r="AA568" s="23">
        <f t="shared" si="10"/>
        <v>0</v>
      </c>
      <c r="AB568" s="23"/>
    </row>
    <row r="569" spans="2:28">
      <c r="B569" s="84"/>
      <c r="C569" s="85"/>
      <c r="D569" s="85"/>
      <c r="E569" s="86"/>
      <c r="F569" s="87"/>
      <c r="G569" s="88"/>
      <c r="H569" s="89"/>
      <c r="I569" s="90"/>
      <c r="J569" s="91"/>
      <c r="K569" s="91"/>
      <c r="L569" s="91"/>
      <c r="M569" s="91"/>
      <c r="N569" s="91"/>
      <c r="O569" s="91"/>
      <c r="P569" s="91"/>
      <c r="Q569" s="92"/>
      <c r="R569" s="87"/>
      <c r="S569" s="89"/>
      <c r="T569" s="93" t="s">
        <v>31</v>
      </c>
      <c r="U569" s="94"/>
      <c r="V569" s="95">
        <v>1</v>
      </c>
      <c r="W569" s="96"/>
      <c r="X569" s="96"/>
      <c r="Y569" s="97"/>
      <c r="Z569" s="23"/>
      <c r="AA569" s="23">
        <f t="shared" si="10"/>
        <v>0</v>
      </c>
      <c r="AB569" s="23"/>
    </row>
    <row r="570" spans="2:28" ht="14.4" customHeight="1">
      <c r="B570" s="93" t="s">
        <v>570</v>
      </c>
      <c r="C570" s="103"/>
      <c r="D570" s="103"/>
      <c r="E570" s="94"/>
      <c r="F570" s="104" t="s">
        <v>571</v>
      </c>
      <c r="G570" s="105"/>
      <c r="H570" s="106"/>
      <c r="I570" s="90" t="s">
        <v>572</v>
      </c>
      <c r="J570" s="91"/>
      <c r="K570" s="91"/>
      <c r="L570" s="91"/>
      <c r="M570" s="91"/>
      <c r="N570" s="91"/>
      <c r="O570" s="91"/>
      <c r="P570" s="91"/>
      <c r="Q570" s="92"/>
      <c r="R570" s="104" t="s">
        <v>21</v>
      </c>
      <c r="S570" s="106"/>
      <c r="T570" s="84"/>
      <c r="U570" s="86"/>
      <c r="V570" s="107"/>
      <c r="W570" s="108"/>
      <c r="X570" s="108"/>
      <c r="Y570" s="120"/>
      <c r="Z570" s="23"/>
      <c r="AA570" s="23">
        <f t="shared" si="10"/>
        <v>0</v>
      </c>
      <c r="AB570" s="23"/>
    </row>
    <row r="571" spans="2:28" ht="14.4" customHeight="1">
      <c r="B571" s="93"/>
      <c r="C571" s="103"/>
      <c r="D571" s="103"/>
      <c r="E571" s="94"/>
      <c r="F571" s="104"/>
      <c r="G571" s="105"/>
      <c r="H571" s="106"/>
      <c r="I571" s="90" t="s">
        <v>573</v>
      </c>
      <c r="J571" s="91"/>
      <c r="K571" s="91"/>
      <c r="L571" s="91"/>
      <c r="M571" s="91"/>
      <c r="N571" s="91"/>
      <c r="O571" s="91"/>
      <c r="P571" s="91"/>
      <c r="Q571" s="92"/>
      <c r="R571" s="104" t="s">
        <v>21</v>
      </c>
      <c r="S571" s="106"/>
      <c r="T571" s="112">
        <v>3</v>
      </c>
      <c r="U571" s="113"/>
      <c r="V571" s="81"/>
      <c r="W571" s="82"/>
      <c r="X571" s="82"/>
      <c r="Y571" s="83"/>
      <c r="Z571" s="23"/>
      <c r="AA571" s="23">
        <f t="shared" si="10"/>
        <v>0</v>
      </c>
      <c r="AB571" s="23"/>
    </row>
    <row r="572" spans="2:28">
      <c r="B572" s="84"/>
      <c r="C572" s="85"/>
      <c r="D572" s="85"/>
      <c r="E572" s="86"/>
      <c r="F572" s="87"/>
      <c r="G572" s="88"/>
      <c r="H572" s="89"/>
      <c r="I572" s="90"/>
      <c r="J572" s="91"/>
      <c r="K572" s="91"/>
      <c r="L572" s="91"/>
      <c r="M572" s="91"/>
      <c r="N572" s="91"/>
      <c r="O572" s="91"/>
      <c r="P572" s="91"/>
      <c r="Q572" s="92"/>
      <c r="R572" s="87"/>
      <c r="S572" s="89"/>
      <c r="T572" s="93" t="s">
        <v>31</v>
      </c>
      <c r="U572" s="94"/>
      <c r="V572" s="95">
        <v>3</v>
      </c>
      <c r="W572" s="96"/>
      <c r="X572" s="96"/>
      <c r="Y572" s="97"/>
      <c r="Z572" s="23"/>
      <c r="AA572" s="23">
        <f t="shared" si="10"/>
        <v>0</v>
      </c>
      <c r="AB572" s="23"/>
    </row>
    <row r="573" spans="2:28" ht="14.4" customHeight="1">
      <c r="B573" s="93" t="s">
        <v>574</v>
      </c>
      <c r="C573" s="103"/>
      <c r="D573" s="103"/>
      <c r="E573" s="94"/>
      <c r="F573" s="104" t="s">
        <v>559</v>
      </c>
      <c r="G573" s="105"/>
      <c r="H573" s="106"/>
      <c r="I573" s="90" t="s">
        <v>575</v>
      </c>
      <c r="J573" s="91"/>
      <c r="K573" s="91"/>
      <c r="L573" s="91"/>
      <c r="M573" s="91"/>
      <c r="N573" s="91"/>
      <c r="O573" s="91"/>
      <c r="P573" s="91"/>
      <c r="Q573" s="92"/>
      <c r="R573" s="104" t="s">
        <v>25</v>
      </c>
      <c r="S573" s="106"/>
      <c r="T573" s="84"/>
      <c r="U573" s="86"/>
      <c r="V573" s="107"/>
      <c r="W573" s="108"/>
      <c r="X573" s="108"/>
      <c r="Y573" s="120"/>
      <c r="Z573" s="23"/>
      <c r="AA573" s="23">
        <f t="shared" si="10"/>
        <v>0</v>
      </c>
      <c r="AB573" s="23"/>
    </row>
    <row r="574" spans="2:28" ht="14.4" customHeight="1">
      <c r="B574" s="93"/>
      <c r="C574" s="103"/>
      <c r="D574" s="103"/>
      <c r="E574" s="94"/>
      <c r="F574" s="104"/>
      <c r="G574" s="105"/>
      <c r="H574" s="106"/>
      <c r="I574" s="90" t="s">
        <v>573</v>
      </c>
      <c r="J574" s="91"/>
      <c r="K574" s="91"/>
      <c r="L574" s="91"/>
      <c r="M574" s="91"/>
      <c r="N574" s="91"/>
      <c r="O574" s="91"/>
      <c r="P574" s="91"/>
      <c r="Q574" s="92"/>
      <c r="R574" s="104" t="s">
        <v>25</v>
      </c>
      <c r="S574" s="106"/>
      <c r="T574" s="112">
        <v>3</v>
      </c>
      <c r="U574" s="113"/>
      <c r="V574" s="81"/>
      <c r="W574" s="82"/>
      <c r="X574" s="82"/>
      <c r="Y574" s="83"/>
      <c r="Z574" s="23"/>
      <c r="AA574" s="23">
        <f t="shared" si="10"/>
        <v>0</v>
      </c>
      <c r="AB574" s="23"/>
    </row>
    <row r="575" spans="2:28">
      <c r="B575" s="84"/>
      <c r="C575" s="85"/>
      <c r="D575" s="85"/>
      <c r="E575" s="86"/>
      <c r="F575" s="87"/>
      <c r="G575" s="88"/>
      <c r="H575" s="89"/>
      <c r="I575" s="90"/>
      <c r="J575" s="91"/>
      <c r="K575" s="91"/>
      <c r="L575" s="91"/>
      <c r="M575" s="91"/>
      <c r="N575" s="91"/>
      <c r="O575" s="91"/>
      <c r="P575" s="91"/>
      <c r="Q575" s="92"/>
      <c r="R575" s="87"/>
      <c r="S575" s="89"/>
      <c r="T575" s="93" t="s">
        <v>31</v>
      </c>
      <c r="U575" s="94"/>
      <c r="V575" s="95">
        <v>3</v>
      </c>
      <c r="W575" s="96"/>
      <c r="X575" s="96"/>
      <c r="Y575" s="97"/>
      <c r="Z575" s="23"/>
      <c r="AA575" s="23">
        <f t="shared" si="10"/>
        <v>0</v>
      </c>
      <c r="AB575" s="23"/>
    </row>
    <row r="576" spans="2:28" ht="14.4" customHeight="1">
      <c r="B576" s="93" t="s">
        <v>576</v>
      </c>
      <c r="C576" s="103"/>
      <c r="D576" s="103"/>
      <c r="E576" s="94"/>
      <c r="F576" s="104" t="s">
        <v>577</v>
      </c>
      <c r="G576" s="105"/>
      <c r="H576" s="106"/>
      <c r="I576" s="90" t="s">
        <v>578</v>
      </c>
      <c r="J576" s="91"/>
      <c r="K576" s="91"/>
      <c r="L576" s="91"/>
      <c r="M576" s="91"/>
      <c r="N576" s="91"/>
      <c r="O576" s="91"/>
      <c r="P576" s="91"/>
      <c r="Q576" s="92"/>
      <c r="R576" s="104" t="s">
        <v>25</v>
      </c>
      <c r="S576" s="106"/>
      <c r="T576" s="84"/>
      <c r="U576" s="86"/>
      <c r="V576" s="107"/>
      <c r="W576" s="108"/>
      <c r="X576" s="108"/>
      <c r="Y576" s="120"/>
      <c r="Z576" s="23"/>
      <c r="AA576" s="23">
        <f t="shared" si="10"/>
        <v>0</v>
      </c>
      <c r="AB576" s="23"/>
    </row>
    <row r="577" spans="2:28" ht="14.4" customHeight="1">
      <c r="B577" s="93"/>
      <c r="C577" s="103"/>
      <c r="D577" s="103"/>
      <c r="E577" s="94"/>
      <c r="F577" s="104"/>
      <c r="G577" s="105"/>
      <c r="H577" s="106"/>
      <c r="I577" s="90" t="s">
        <v>573</v>
      </c>
      <c r="J577" s="91"/>
      <c r="K577" s="91"/>
      <c r="L577" s="91"/>
      <c r="M577" s="91"/>
      <c r="N577" s="91"/>
      <c r="O577" s="91"/>
      <c r="P577" s="91"/>
      <c r="Q577" s="92"/>
      <c r="R577" s="104" t="s">
        <v>25</v>
      </c>
      <c r="S577" s="106"/>
      <c r="T577" s="112">
        <v>3</v>
      </c>
      <c r="U577" s="113"/>
      <c r="V577" s="81"/>
      <c r="W577" s="82"/>
      <c r="X577" s="82"/>
      <c r="Y577" s="83"/>
      <c r="Z577" s="23"/>
      <c r="AA577" s="23">
        <f t="shared" si="10"/>
        <v>0</v>
      </c>
      <c r="AB577" s="23"/>
    </row>
    <row r="578" spans="2:28">
      <c r="B578" s="84"/>
      <c r="C578" s="85"/>
      <c r="D578" s="85"/>
      <c r="E578" s="86"/>
      <c r="F578" s="87"/>
      <c r="G578" s="88"/>
      <c r="H578" s="89"/>
      <c r="I578" s="90"/>
      <c r="J578" s="91"/>
      <c r="K578" s="91"/>
      <c r="L578" s="91"/>
      <c r="M578" s="91"/>
      <c r="N578" s="91"/>
      <c r="O578" s="91"/>
      <c r="P578" s="91"/>
      <c r="Q578" s="92"/>
      <c r="R578" s="87"/>
      <c r="S578" s="89"/>
      <c r="T578" s="93" t="s">
        <v>31</v>
      </c>
      <c r="U578" s="94"/>
      <c r="V578" s="95">
        <v>3</v>
      </c>
      <c r="W578" s="96"/>
      <c r="X578" s="96"/>
      <c r="Y578" s="97"/>
      <c r="Z578" s="23"/>
      <c r="AA578" s="23">
        <f t="shared" si="10"/>
        <v>0</v>
      </c>
      <c r="AB578" s="23"/>
    </row>
    <row r="579" spans="2:28" ht="14.4" customHeight="1">
      <c r="B579" s="93" t="s">
        <v>579</v>
      </c>
      <c r="C579" s="103"/>
      <c r="D579" s="103"/>
      <c r="E579" s="94"/>
      <c r="F579" s="104" t="s">
        <v>580</v>
      </c>
      <c r="G579" s="105"/>
      <c r="H579" s="106"/>
      <c r="I579" s="90" t="s">
        <v>581</v>
      </c>
      <c r="J579" s="91"/>
      <c r="K579" s="91"/>
      <c r="L579" s="91"/>
      <c r="M579" s="91"/>
      <c r="N579" s="91"/>
      <c r="O579" s="91"/>
      <c r="P579" s="91"/>
      <c r="Q579" s="92"/>
      <c r="R579" s="104" t="s">
        <v>25</v>
      </c>
      <c r="S579" s="106"/>
      <c r="T579" s="84"/>
      <c r="U579" s="86"/>
      <c r="V579" s="107"/>
      <c r="W579" s="108"/>
      <c r="X579" s="108"/>
      <c r="Y579" s="120"/>
      <c r="Z579" s="23"/>
      <c r="AA579" s="23">
        <f t="shared" si="10"/>
        <v>0</v>
      </c>
      <c r="AB579" s="23"/>
    </row>
    <row r="580" spans="2:28" ht="14.4" customHeight="1">
      <c r="B580" s="93"/>
      <c r="C580" s="103"/>
      <c r="D580" s="103"/>
      <c r="E580" s="94"/>
      <c r="F580" s="104"/>
      <c r="G580" s="105"/>
      <c r="H580" s="106"/>
      <c r="I580" s="90" t="s">
        <v>582</v>
      </c>
      <c r="J580" s="91"/>
      <c r="K580" s="91"/>
      <c r="L580" s="91"/>
      <c r="M580" s="91"/>
      <c r="N580" s="91"/>
      <c r="O580" s="91"/>
      <c r="P580" s="91"/>
      <c r="Q580" s="92"/>
      <c r="R580" s="104" t="s">
        <v>25</v>
      </c>
      <c r="S580" s="106"/>
      <c r="T580" s="112">
        <v>1</v>
      </c>
      <c r="U580" s="113"/>
      <c r="V580" s="81"/>
      <c r="W580" s="82"/>
      <c r="X580" s="82"/>
      <c r="Y580" s="83"/>
      <c r="Z580" s="23"/>
      <c r="AA580" s="23">
        <f t="shared" si="10"/>
        <v>0</v>
      </c>
      <c r="AB580" s="23"/>
    </row>
    <row r="581" spans="2:28">
      <c r="B581" s="84"/>
      <c r="C581" s="85"/>
      <c r="D581" s="85"/>
      <c r="E581" s="86"/>
      <c r="F581" s="87"/>
      <c r="G581" s="88"/>
      <c r="H581" s="89"/>
      <c r="I581" s="90"/>
      <c r="J581" s="91"/>
      <c r="K581" s="91"/>
      <c r="L581" s="91"/>
      <c r="M581" s="91"/>
      <c r="N581" s="91"/>
      <c r="O581" s="91"/>
      <c r="P581" s="91"/>
      <c r="Q581" s="92"/>
      <c r="R581" s="87"/>
      <c r="S581" s="89"/>
      <c r="T581" s="93" t="s">
        <v>31</v>
      </c>
      <c r="U581" s="94"/>
      <c r="V581" s="95">
        <v>1</v>
      </c>
      <c r="W581" s="96"/>
      <c r="X581" s="96"/>
      <c r="Y581" s="97"/>
      <c r="Z581" s="23"/>
      <c r="AA581" s="23">
        <f t="shared" si="10"/>
        <v>0</v>
      </c>
      <c r="AB581" s="23"/>
    </row>
    <row r="582" spans="2:28" ht="14.4" customHeight="1">
      <c r="B582" s="81" t="s">
        <v>583</v>
      </c>
      <c r="C582" s="82"/>
      <c r="D582" s="82"/>
      <c r="E582" s="83"/>
      <c r="F582" s="98" t="s">
        <v>284</v>
      </c>
      <c r="G582" s="99"/>
      <c r="H582" s="100"/>
      <c r="I582" s="101" t="s">
        <v>285</v>
      </c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21"/>
      <c r="Z582" s="23"/>
      <c r="AA582" s="23">
        <f t="shared" si="10"/>
        <v>0</v>
      </c>
      <c r="AB582" s="23"/>
    </row>
    <row r="583" spans="2:28" ht="14.4" customHeight="1">
      <c r="B583" s="93" t="s">
        <v>584</v>
      </c>
      <c r="C583" s="103"/>
      <c r="D583" s="103"/>
      <c r="E583" s="94"/>
      <c r="F583" s="104" t="s">
        <v>585</v>
      </c>
      <c r="G583" s="105"/>
      <c r="H583" s="106"/>
      <c r="I583" s="90" t="s">
        <v>586</v>
      </c>
      <c r="J583" s="91"/>
      <c r="K583" s="91"/>
      <c r="L583" s="91"/>
      <c r="M583" s="91"/>
      <c r="N583" s="91"/>
      <c r="O583" s="91"/>
      <c r="P583" s="91"/>
      <c r="Q583" s="92"/>
      <c r="R583" s="104" t="s">
        <v>47</v>
      </c>
      <c r="S583" s="106"/>
      <c r="T583" s="84"/>
      <c r="U583" s="86"/>
      <c r="V583" s="107"/>
      <c r="W583" s="108"/>
      <c r="X583" s="108"/>
      <c r="Y583" s="120"/>
      <c r="Z583" s="23"/>
      <c r="AA583" s="23">
        <f t="shared" si="10"/>
        <v>0</v>
      </c>
      <c r="AB583" s="23"/>
    </row>
    <row r="584" spans="2:28">
      <c r="B584" s="93"/>
      <c r="C584" s="103"/>
      <c r="D584" s="103"/>
      <c r="E584" s="94"/>
      <c r="F584" s="104"/>
      <c r="G584" s="105"/>
      <c r="H584" s="106"/>
      <c r="I584" s="109">
        <v>29.2</v>
      </c>
      <c r="J584" s="110"/>
      <c r="K584" s="110"/>
      <c r="L584" s="110"/>
      <c r="M584" s="110"/>
      <c r="N584" s="110"/>
      <c r="O584" s="110"/>
      <c r="P584" s="110"/>
      <c r="Q584" s="111"/>
      <c r="R584" s="104" t="s">
        <v>47</v>
      </c>
      <c r="S584" s="106"/>
      <c r="T584" s="112">
        <v>29.2</v>
      </c>
      <c r="U584" s="113"/>
      <c r="V584" s="81"/>
      <c r="W584" s="82"/>
      <c r="X584" s="82"/>
      <c r="Y584" s="83"/>
      <c r="Z584" s="23"/>
      <c r="AA584" s="23">
        <f t="shared" si="10"/>
        <v>0</v>
      </c>
      <c r="AB584" s="23"/>
    </row>
    <row r="585" spans="2:28">
      <c r="B585" s="84"/>
      <c r="C585" s="85"/>
      <c r="D585" s="85"/>
      <c r="E585" s="86"/>
      <c r="F585" s="87"/>
      <c r="G585" s="88"/>
      <c r="H585" s="89"/>
      <c r="I585" s="90"/>
      <c r="J585" s="91"/>
      <c r="K585" s="91"/>
      <c r="L585" s="91"/>
      <c r="M585" s="91"/>
      <c r="N585" s="91"/>
      <c r="O585" s="91"/>
      <c r="P585" s="91"/>
      <c r="Q585" s="92"/>
      <c r="R585" s="87"/>
      <c r="S585" s="89"/>
      <c r="T585" s="93" t="s">
        <v>31</v>
      </c>
      <c r="U585" s="94"/>
      <c r="V585" s="95">
        <v>29.2</v>
      </c>
      <c r="W585" s="96"/>
      <c r="X585" s="96"/>
      <c r="Y585" s="97"/>
      <c r="Z585" s="23"/>
      <c r="AA585" s="23">
        <f t="shared" si="10"/>
        <v>0</v>
      </c>
      <c r="AB585" s="23"/>
    </row>
    <row r="586" spans="2:28" ht="14.4" customHeight="1">
      <c r="B586" s="93" t="s">
        <v>587</v>
      </c>
      <c r="C586" s="103"/>
      <c r="D586" s="103"/>
      <c r="E586" s="94"/>
      <c r="F586" s="104" t="s">
        <v>294</v>
      </c>
      <c r="G586" s="105"/>
      <c r="H586" s="106"/>
      <c r="I586" s="90" t="s">
        <v>295</v>
      </c>
      <c r="J586" s="91"/>
      <c r="K586" s="91"/>
      <c r="L586" s="91"/>
      <c r="M586" s="91"/>
      <c r="N586" s="91"/>
      <c r="O586" s="91"/>
      <c r="P586" s="91"/>
      <c r="Q586" s="92"/>
      <c r="R586" s="104" t="s">
        <v>296</v>
      </c>
      <c r="S586" s="106"/>
      <c r="T586" s="84"/>
      <c r="U586" s="86"/>
      <c r="V586" s="107"/>
      <c r="W586" s="108"/>
      <c r="X586" s="108"/>
      <c r="Y586" s="120"/>
      <c r="Z586" s="23"/>
      <c r="AA586" s="23">
        <f t="shared" ref="AA586:AA591" si="11">V586*Z586</f>
        <v>0</v>
      </c>
      <c r="AB586" s="23"/>
    </row>
    <row r="587" spans="2:28">
      <c r="B587" s="93"/>
      <c r="C587" s="103"/>
      <c r="D587" s="103"/>
      <c r="E587" s="94"/>
      <c r="F587" s="104"/>
      <c r="G587" s="105"/>
      <c r="H587" s="106"/>
      <c r="I587" s="109">
        <v>0.3</v>
      </c>
      <c r="J587" s="110"/>
      <c r="K587" s="110"/>
      <c r="L587" s="110"/>
      <c r="M587" s="110"/>
      <c r="N587" s="110"/>
      <c r="O587" s="110"/>
      <c r="P587" s="110"/>
      <c r="Q587" s="111"/>
      <c r="R587" s="104" t="s">
        <v>296</v>
      </c>
      <c r="S587" s="106"/>
      <c r="T587" s="112">
        <v>0.3</v>
      </c>
      <c r="U587" s="113"/>
      <c r="V587" s="81"/>
      <c r="W587" s="82"/>
      <c r="X587" s="82"/>
      <c r="Y587" s="83"/>
      <c r="Z587" s="23"/>
      <c r="AA587" s="23">
        <f t="shared" si="11"/>
        <v>0</v>
      </c>
      <c r="AB587" s="23"/>
    </row>
    <row r="588" spans="2:28">
      <c r="B588" s="84"/>
      <c r="C588" s="85"/>
      <c r="D588" s="85"/>
      <c r="E588" s="86"/>
      <c r="F588" s="87"/>
      <c r="G588" s="88"/>
      <c r="H588" s="89"/>
      <c r="I588" s="90"/>
      <c r="J588" s="91"/>
      <c r="K588" s="91"/>
      <c r="L588" s="91"/>
      <c r="M588" s="91"/>
      <c r="N588" s="91"/>
      <c r="O588" s="91"/>
      <c r="P588" s="91"/>
      <c r="Q588" s="92"/>
      <c r="R588" s="87"/>
      <c r="S588" s="89"/>
      <c r="T588" s="93" t="s">
        <v>31</v>
      </c>
      <c r="U588" s="94"/>
      <c r="V588" s="95">
        <v>0.3</v>
      </c>
      <c r="W588" s="96"/>
      <c r="X588" s="96"/>
      <c r="Y588" s="97"/>
      <c r="Z588" s="23"/>
      <c r="AA588" s="23">
        <f t="shared" si="11"/>
        <v>0</v>
      </c>
      <c r="AB588" s="23"/>
    </row>
    <row r="589" spans="2:28" ht="14.4" customHeight="1">
      <c r="B589" s="93" t="s">
        <v>588</v>
      </c>
      <c r="C589" s="103"/>
      <c r="D589" s="103"/>
      <c r="E589" s="94"/>
      <c r="F589" s="104" t="s">
        <v>298</v>
      </c>
      <c r="G589" s="105"/>
      <c r="H589" s="106"/>
      <c r="I589" s="90" t="s">
        <v>299</v>
      </c>
      <c r="J589" s="91"/>
      <c r="K589" s="91"/>
      <c r="L589" s="91"/>
      <c r="M589" s="91"/>
      <c r="N589" s="91"/>
      <c r="O589" s="91"/>
      <c r="P589" s="91"/>
      <c r="Q589" s="92"/>
      <c r="R589" s="104" t="s">
        <v>296</v>
      </c>
      <c r="S589" s="106"/>
      <c r="T589" s="84"/>
      <c r="U589" s="86"/>
      <c r="V589" s="107"/>
      <c r="W589" s="108"/>
      <c r="X589" s="108"/>
      <c r="Y589" s="120"/>
      <c r="Z589" s="23"/>
      <c r="AA589" s="23">
        <f t="shared" si="11"/>
        <v>0</v>
      </c>
      <c r="AB589" s="23"/>
    </row>
    <row r="590" spans="2:28">
      <c r="B590" s="93"/>
      <c r="C590" s="103"/>
      <c r="D590" s="103"/>
      <c r="E590" s="94"/>
      <c r="F590" s="104"/>
      <c r="G590" s="105"/>
      <c r="H590" s="106"/>
      <c r="I590" s="90" t="s">
        <v>589</v>
      </c>
      <c r="J590" s="91"/>
      <c r="K590" s="91"/>
      <c r="L590" s="91"/>
      <c r="M590" s="91"/>
      <c r="N590" s="91"/>
      <c r="O590" s="91"/>
      <c r="P590" s="91"/>
      <c r="Q590" s="92"/>
      <c r="R590" s="104" t="s">
        <v>296</v>
      </c>
      <c r="S590" s="106"/>
      <c r="T590" s="112">
        <v>0.3</v>
      </c>
      <c r="U590" s="113"/>
      <c r="V590" s="81"/>
      <c r="W590" s="82"/>
      <c r="X590" s="82"/>
      <c r="Y590" s="83"/>
      <c r="Z590" s="23"/>
      <c r="AA590" s="23">
        <f t="shared" si="11"/>
        <v>0</v>
      </c>
      <c r="AB590" s="23"/>
    </row>
    <row r="591" spans="2:28">
      <c r="B591" s="84"/>
      <c r="C591" s="85"/>
      <c r="D591" s="85"/>
      <c r="E591" s="86"/>
      <c r="F591" s="87"/>
      <c r="G591" s="88"/>
      <c r="H591" s="89"/>
      <c r="I591" s="90"/>
      <c r="J591" s="91"/>
      <c r="K591" s="91"/>
      <c r="L591" s="91"/>
      <c r="M591" s="91"/>
      <c r="N591" s="91"/>
      <c r="O591" s="91"/>
      <c r="P591" s="91"/>
      <c r="Q591" s="92"/>
      <c r="R591" s="87"/>
      <c r="S591" s="89"/>
      <c r="T591" s="93" t="s">
        <v>31</v>
      </c>
      <c r="U591" s="94"/>
      <c r="V591" s="95">
        <v>0.3</v>
      </c>
      <c r="W591" s="96"/>
      <c r="X591" s="96"/>
      <c r="Y591" s="97"/>
      <c r="Z591" s="23"/>
      <c r="AA591" s="23">
        <f t="shared" si="11"/>
        <v>0</v>
      </c>
      <c r="AB591" s="23"/>
    </row>
    <row r="592" spans="2:28">
      <c r="Z592" t="s">
        <v>979</v>
      </c>
      <c r="AA592" s="33">
        <f>SUM(AA3:AA591)</f>
        <v>0</v>
      </c>
      <c r="AB592" s="23"/>
    </row>
  </sheetData>
  <mergeCells count="3474">
    <mergeCell ref="B591:E591"/>
    <mergeCell ref="F591:H591"/>
    <mergeCell ref="I591:Q591"/>
    <mergeCell ref="R591:S591"/>
    <mergeCell ref="T591:U591"/>
    <mergeCell ref="V591:Y591"/>
    <mergeCell ref="B590:E590"/>
    <mergeCell ref="F590:H590"/>
    <mergeCell ref="I590:Q590"/>
    <mergeCell ref="R590:S590"/>
    <mergeCell ref="T590:U590"/>
    <mergeCell ref="V590:Y590"/>
    <mergeCell ref="B589:E589"/>
    <mergeCell ref="F589:H589"/>
    <mergeCell ref="I589:Q589"/>
    <mergeCell ref="R589:S589"/>
    <mergeCell ref="T589:U589"/>
    <mergeCell ref="V589:Y589"/>
    <mergeCell ref="B588:E588"/>
    <mergeCell ref="F588:H588"/>
    <mergeCell ref="I588:Q588"/>
    <mergeCell ref="R588:S588"/>
    <mergeCell ref="T588:U588"/>
    <mergeCell ref="V588:Y588"/>
    <mergeCell ref="B587:E587"/>
    <mergeCell ref="F587:H587"/>
    <mergeCell ref="I587:Q587"/>
    <mergeCell ref="R587:S587"/>
    <mergeCell ref="T587:U587"/>
    <mergeCell ref="V587:Y587"/>
    <mergeCell ref="B586:E586"/>
    <mergeCell ref="F586:H586"/>
    <mergeCell ref="I586:Q586"/>
    <mergeCell ref="R586:S586"/>
    <mergeCell ref="T586:U586"/>
    <mergeCell ref="V586:Y586"/>
    <mergeCell ref="B585:E585"/>
    <mergeCell ref="F585:H585"/>
    <mergeCell ref="I585:Q585"/>
    <mergeCell ref="R585:S585"/>
    <mergeCell ref="T585:U585"/>
    <mergeCell ref="V585:Y585"/>
    <mergeCell ref="B584:E584"/>
    <mergeCell ref="F584:H584"/>
    <mergeCell ref="I584:Q584"/>
    <mergeCell ref="R584:S584"/>
    <mergeCell ref="T584:U584"/>
    <mergeCell ref="V584:Y584"/>
    <mergeCell ref="B582:E582"/>
    <mergeCell ref="F582:H582"/>
    <mergeCell ref="I582:Y582"/>
    <mergeCell ref="B583:E583"/>
    <mergeCell ref="F583:H583"/>
    <mergeCell ref="I583:Q583"/>
    <mergeCell ref="R583:S583"/>
    <mergeCell ref="T583:U583"/>
    <mergeCell ref="V583:Y583"/>
    <mergeCell ref="B581:E581"/>
    <mergeCell ref="F581:H581"/>
    <mergeCell ref="I581:Q581"/>
    <mergeCell ref="R581:S581"/>
    <mergeCell ref="T581:U581"/>
    <mergeCell ref="V581:Y581"/>
    <mergeCell ref="B580:E580"/>
    <mergeCell ref="F580:H580"/>
    <mergeCell ref="I580:Q580"/>
    <mergeCell ref="R580:S580"/>
    <mergeCell ref="T580:U580"/>
    <mergeCell ref="V580:Y580"/>
    <mergeCell ref="B579:E579"/>
    <mergeCell ref="F579:H579"/>
    <mergeCell ref="I579:Q579"/>
    <mergeCell ref="R579:S579"/>
    <mergeCell ref="T579:U579"/>
    <mergeCell ref="V579:Y579"/>
    <mergeCell ref="B578:E578"/>
    <mergeCell ref="F578:H578"/>
    <mergeCell ref="I578:Q578"/>
    <mergeCell ref="R578:S578"/>
    <mergeCell ref="T578:U578"/>
    <mergeCell ref="V578:Y578"/>
    <mergeCell ref="B577:E577"/>
    <mergeCell ref="F577:H577"/>
    <mergeCell ref="I577:Q577"/>
    <mergeCell ref="R577:S577"/>
    <mergeCell ref="T577:U577"/>
    <mergeCell ref="V577:Y577"/>
    <mergeCell ref="B576:E576"/>
    <mergeCell ref="F576:H576"/>
    <mergeCell ref="I576:Q576"/>
    <mergeCell ref="R576:S576"/>
    <mergeCell ref="T576:U576"/>
    <mergeCell ref="V576:Y576"/>
    <mergeCell ref="B575:E575"/>
    <mergeCell ref="F575:H575"/>
    <mergeCell ref="I575:Q575"/>
    <mergeCell ref="R575:S575"/>
    <mergeCell ref="T575:U575"/>
    <mergeCell ref="V575:Y575"/>
    <mergeCell ref="B574:E574"/>
    <mergeCell ref="F574:H574"/>
    <mergeCell ref="I574:Q574"/>
    <mergeCell ref="R574:S574"/>
    <mergeCell ref="T574:U574"/>
    <mergeCell ref="V574:Y574"/>
    <mergeCell ref="B573:E573"/>
    <mergeCell ref="F573:H573"/>
    <mergeCell ref="I573:Q573"/>
    <mergeCell ref="R573:S573"/>
    <mergeCell ref="T573:U573"/>
    <mergeCell ref="V573:Y573"/>
    <mergeCell ref="B572:E572"/>
    <mergeCell ref="F572:H572"/>
    <mergeCell ref="I572:Q572"/>
    <mergeCell ref="R572:S572"/>
    <mergeCell ref="T572:U572"/>
    <mergeCell ref="V572:Y572"/>
    <mergeCell ref="B571:E571"/>
    <mergeCell ref="F571:H571"/>
    <mergeCell ref="I571:Q571"/>
    <mergeCell ref="R571:S571"/>
    <mergeCell ref="T571:U571"/>
    <mergeCell ref="V571:Y571"/>
    <mergeCell ref="B570:E570"/>
    <mergeCell ref="F570:H570"/>
    <mergeCell ref="I570:Q570"/>
    <mergeCell ref="R570:S570"/>
    <mergeCell ref="T570:U570"/>
    <mergeCell ref="V570:Y570"/>
    <mergeCell ref="B569:E569"/>
    <mergeCell ref="F569:H569"/>
    <mergeCell ref="I569:Q569"/>
    <mergeCell ref="R569:S569"/>
    <mergeCell ref="T569:U569"/>
    <mergeCell ref="V569:Y569"/>
    <mergeCell ref="B568:E568"/>
    <mergeCell ref="F568:H568"/>
    <mergeCell ref="I568:Q568"/>
    <mergeCell ref="R568:S568"/>
    <mergeCell ref="T568:U568"/>
    <mergeCell ref="V568:Y568"/>
    <mergeCell ref="B567:E567"/>
    <mergeCell ref="F567:H567"/>
    <mergeCell ref="I567:Q567"/>
    <mergeCell ref="R567:S567"/>
    <mergeCell ref="T567:U567"/>
    <mergeCell ref="V567:Y567"/>
    <mergeCell ref="B566:E566"/>
    <mergeCell ref="F566:H566"/>
    <mergeCell ref="I566:Q566"/>
    <mergeCell ref="R566:S566"/>
    <mergeCell ref="T566:U566"/>
    <mergeCell ref="V566:Y566"/>
    <mergeCell ref="B565:E565"/>
    <mergeCell ref="F565:H565"/>
    <mergeCell ref="I565:Q565"/>
    <mergeCell ref="R565:S565"/>
    <mergeCell ref="T565:U565"/>
    <mergeCell ref="V565:Y565"/>
    <mergeCell ref="B564:E564"/>
    <mergeCell ref="F564:H564"/>
    <mergeCell ref="I564:Q564"/>
    <mergeCell ref="R564:S564"/>
    <mergeCell ref="T564:U564"/>
    <mergeCell ref="V564:Y564"/>
    <mergeCell ref="B563:E563"/>
    <mergeCell ref="F563:H563"/>
    <mergeCell ref="I563:Q563"/>
    <mergeCell ref="R563:S563"/>
    <mergeCell ref="T563:U563"/>
    <mergeCell ref="V563:Y563"/>
    <mergeCell ref="B562:E562"/>
    <mergeCell ref="F562:H562"/>
    <mergeCell ref="I562:Q562"/>
    <mergeCell ref="R562:S562"/>
    <mergeCell ref="T562:U562"/>
    <mergeCell ref="V562:Y562"/>
    <mergeCell ref="B561:E561"/>
    <mergeCell ref="F561:H561"/>
    <mergeCell ref="I561:Q561"/>
    <mergeCell ref="R561:S561"/>
    <mergeCell ref="T561:U561"/>
    <mergeCell ref="V561:Y561"/>
    <mergeCell ref="B560:E560"/>
    <mergeCell ref="F560:H560"/>
    <mergeCell ref="I560:Q560"/>
    <mergeCell ref="R560:S560"/>
    <mergeCell ref="T560:U560"/>
    <mergeCell ref="V560:Y560"/>
    <mergeCell ref="B559:E559"/>
    <mergeCell ref="F559:H559"/>
    <mergeCell ref="I559:Q559"/>
    <mergeCell ref="R559:S559"/>
    <mergeCell ref="T559:U559"/>
    <mergeCell ref="V559:Y559"/>
    <mergeCell ref="B558:E558"/>
    <mergeCell ref="F558:H558"/>
    <mergeCell ref="I558:Q558"/>
    <mergeCell ref="R558:S558"/>
    <mergeCell ref="T558:U558"/>
    <mergeCell ref="V558:Y558"/>
    <mergeCell ref="B557:E557"/>
    <mergeCell ref="F557:H557"/>
    <mergeCell ref="I557:Q557"/>
    <mergeCell ref="R557:S557"/>
    <mergeCell ref="T557:U557"/>
    <mergeCell ref="V557:Y557"/>
    <mergeCell ref="B556:E556"/>
    <mergeCell ref="F556:H556"/>
    <mergeCell ref="I556:Q556"/>
    <mergeCell ref="R556:S556"/>
    <mergeCell ref="T556:U556"/>
    <mergeCell ref="V556:Y556"/>
    <mergeCell ref="B555:E555"/>
    <mergeCell ref="F555:H555"/>
    <mergeCell ref="I555:Q555"/>
    <mergeCell ref="R555:S555"/>
    <mergeCell ref="T555:U555"/>
    <mergeCell ref="V555:Y555"/>
    <mergeCell ref="B554:E554"/>
    <mergeCell ref="F554:H554"/>
    <mergeCell ref="I554:Q554"/>
    <mergeCell ref="R554:S554"/>
    <mergeCell ref="T554:U554"/>
    <mergeCell ref="V554:Y554"/>
    <mergeCell ref="B553:E553"/>
    <mergeCell ref="F553:H553"/>
    <mergeCell ref="I553:Q553"/>
    <mergeCell ref="R553:S553"/>
    <mergeCell ref="T553:U553"/>
    <mergeCell ref="V553:Y553"/>
    <mergeCell ref="B552:E552"/>
    <mergeCell ref="F552:H552"/>
    <mergeCell ref="I552:Q552"/>
    <mergeCell ref="R552:S552"/>
    <mergeCell ref="T552:U552"/>
    <mergeCell ref="V552:Y552"/>
    <mergeCell ref="B551:E551"/>
    <mergeCell ref="F551:H551"/>
    <mergeCell ref="I551:Q551"/>
    <mergeCell ref="R551:S551"/>
    <mergeCell ref="T551:U551"/>
    <mergeCell ref="V551:Y551"/>
    <mergeCell ref="B550:E550"/>
    <mergeCell ref="F550:H550"/>
    <mergeCell ref="I550:Q550"/>
    <mergeCell ref="R550:S550"/>
    <mergeCell ref="T550:U550"/>
    <mergeCell ref="V550:Y550"/>
    <mergeCell ref="B549:E549"/>
    <mergeCell ref="F549:H549"/>
    <mergeCell ref="I549:Q549"/>
    <mergeCell ref="R549:S549"/>
    <mergeCell ref="T549:U549"/>
    <mergeCell ref="V549:Y549"/>
    <mergeCell ref="B548:E548"/>
    <mergeCell ref="F548:H548"/>
    <mergeCell ref="I548:Q548"/>
    <mergeCell ref="R548:S548"/>
    <mergeCell ref="T548:U548"/>
    <mergeCell ref="V548:Y548"/>
    <mergeCell ref="B547:E547"/>
    <mergeCell ref="F547:H547"/>
    <mergeCell ref="I547:Q547"/>
    <mergeCell ref="R547:S547"/>
    <mergeCell ref="T547:U547"/>
    <mergeCell ref="V547:Y547"/>
    <mergeCell ref="B546:E546"/>
    <mergeCell ref="F546:H546"/>
    <mergeCell ref="I546:Q546"/>
    <mergeCell ref="R546:S546"/>
    <mergeCell ref="T546:U546"/>
    <mergeCell ref="V546:Y546"/>
    <mergeCell ref="B545:E545"/>
    <mergeCell ref="F545:H545"/>
    <mergeCell ref="I545:Q545"/>
    <mergeCell ref="R545:S545"/>
    <mergeCell ref="T545:U545"/>
    <mergeCell ref="V545:Y545"/>
    <mergeCell ref="B544:E544"/>
    <mergeCell ref="F544:H544"/>
    <mergeCell ref="I544:Q544"/>
    <mergeCell ref="R544:S544"/>
    <mergeCell ref="T544:U544"/>
    <mergeCell ref="V544:Y544"/>
    <mergeCell ref="B543:E543"/>
    <mergeCell ref="F543:H543"/>
    <mergeCell ref="I543:Q543"/>
    <mergeCell ref="R543:S543"/>
    <mergeCell ref="T543:U543"/>
    <mergeCell ref="V543:Y543"/>
    <mergeCell ref="B542:E542"/>
    <mergeCell ref="F542:H542"/>
    <mergeCell ref="I542:Q542"/>
    <mergeCell ref="R542:S542"/>
    <mergeCell ref="T542:U542"/>
    <mergeCell ref="V542:Y542"/>
    <mergeCell ref="B541:E541"/>
    <mergeCell ref="F541:H541"/>
    <mergeCell ref="I541:Q541"/>
    <mergeCell ref="R541:S541"/>
    <mergeCell ref="T541:U541"/>
    <mergeCell ref="V541:Y541"/>
    <mergeCell ref="B540:E540"/>
    <mergeCell ref="F540:H540"/>
    <mergeCell ref="I540:Q540"/>
    <mergeCell ref="R540:S540"/>
    <mergeCell ref="T540:U540"/>
    <mergeCell ref="V540:Y540"/>
    <mergeCell ref="B539:E539"/>
    <mergeCell ref="F539:H539"/>
    <mergeCell ref="I539:Q539"/>
    <mergeCell ref="R539:S539"/>
    <mergeCell ref="T539:U539"/>
    <mergeCell ref="V539:Y539"/>
    <mergeCell ref="B538:E538"/>
    <mergeCell ref="F538:H538"/>
    <mergeCell ref="I538:Q538"/>
    <mergeCell ref="R538:S538"/>
    <mergeCell ref="T538:U538"/>
    <mergeCell ref="V538:Y538"/>
    <mergeCell ref="B537:E537"/>
    <mergeCell ref="F537:H537"/>
    <mergeCell ref="I537:Q537"/>
    <mergeCell ref="R537:S537"/>
    <mergeCell ref="T537:U537"/>
    <mergeCell ref="V537:Y537"/>
    <mergeCell ref="B536:E536"/>
    <mergeCell ref="F536:H536"/>
    <mergeCell ref="I536:Q536"/>
    <mergeCell ref="R536:S536"/>
    <mergeCell ref="T536:U536"/>
    <mergeCell ref="V536:Y536"/>
    <mergeCell ref="B535:E535"/>
    <mergeCell ref="F535:H535"/>
    <mergeCell ref="I535:Q535"/>
    <mergeCell ref="R535:S535"/>
    <mergeCell ref="T535:U535"/>
    <mergeCell ref="V535:Y535"/>
    <mergeCell ref="B534:E534"/>
    <mergeCell ref="F534:H534"/>
    <mergeCell ref="I534:Q534"/>
    <mergeCell ref="R534:S534"/>
    <mergeCell ref="T534:U534"/>
    <mergeCell ref="V534:Y534"/>
    <mergeCell ref="B532:E532"/>
    <mergeCell ref="F532:H532"/>
    <mergeCell ref="I532:Y532"/>
    <mergeCell ref="B533:E533"/>
    <mergeCell ref="F533:H533"/>
    <mergeCell ref="I533:Q533"/>
    <mergeCell ref="R533:S533"/>
    <mergeCell ref="T533:U533"/>
    <mergeCell ref="V533:Y533"/>
    <mergeCell ref="B531:E531"/>
    <mergeCell ref="F531:H531"/>
    <mergeCell ref="I531:Q531"/>
    <mergeCell ref="R531:S531"/>
    <mergeCell ref="T531:U531"/>
    <mergeCell ref="V531:Y531"/>
    <mergeCell ref="B530:E530"/>
    <mergeCell ref="F530:H530"/>
    <mergeCell ref="I530:Q530"/>
    <mergeCell ref="R530:S530"/>
    <mergeCell ref="T530:U530"/>
    <mergeCell ref="V530:Y530"/>
    <mergeCell ref="B529:E529"/>
    <mergeCell ref="F529:H529"/>
    <mergeCell ref="I529:Q529"/>
    <mergeCell ref="R529:S529"/>
    <mergeCell ref="T529:U529"/>
    <mergeCell ref="V529:Y529"/>
    <mergeCell ref="B528:E528"/>
    <mergeCell ref="F528:H528"/>
    <mergeCell ref="I528:Q528"/>
    <mergeCell ref="R528:S528"/>
    <mergeCell ref="T528:U528"/>
    <mergeCell ref="V528:Y528"/>
    <mergeCell ref="B527:E527"/>
    <mergeCell ref="F527:H527"/>
    <mergeCell ref="I527:Q527"/>
    <mergeCell ref="R527:S527"/>
    <mergeCell ref="T527:U527"/>
    <mergeCell ref="V527:Y527"/>
    <mergeCell ref="B526:E526"/>
    <mergeCell ref="F526:H526"/>
    <mergeCell ref="I526:Q526"/>
    <mergeCell ref="R526:S526"/>
    <mergeCell ref="T526:U526"/>
    <mergeCell ref="V526:Y526"/>
    <mergeCell ref="B525:E525"/>
    <mergeCell ref="F525:H525"/>
    <mergeCell ref="I525:Q525"/>
    <mergeCell ref="R525:S525"/>
    <mergeCell ref="T525:U525"/>
    <mergeCell ref="V525:Y525"/>
    <mergeCell ref="B524:E524"/>
    <mergeCell ref="F524:H524"/>
    <mergeCell ref="I524:Q524"/>
    <mergeCell ref="R524:S524"/>
    <mergeCell ref="T524:U524"/>
    <mergeCell ref="V524:Y524"/>
    <mergeCell ref="B523:E523"/>
    <mergeCell ref="F523:H523"/>
    <mergeCell ref="I523:Q523"/>
    <mergeCell ref="R523:S523"/>
    <mergeCell ref="T523:U523"/>
    <mergeCell ref="V523:Y523"/>
    <mergeCell ref="B522:E522"/>
    <mergeCell ref="F522:H522"/>
    <mergeCell ref="I522:Q522"/>
    <mergeCell ref="R522:S522"/>
    <mergeCell ref="T522:U522"/>
    <mergeCell ref="V522:Y522"/>
    <mergeCell ref="B521:E521"/>
    <mergeCell ref="F521:H521"/>
    <mergeCell ref="I521:Q521"/>
    <mergeCell ref="R521:S521"/>
    <mergeCell ref="T521:U521"/>
    <mergeCell ref="V521:Y521"/>
    <mergeCell ref="B520:E520"/>
    <mergeCell ref="F520:H520"/>
    <mergeCell ref="I520:Q520"/>
    <mergeCell ref="R520:S520"/>
    <mergeCell ref="T520:U520"/>
    <mergeCell ref="V520:Y520"/>
    <mergeCell ref="B519:E519"/>
    <mergeCell ref="F519:H519"/>
    <mergeCell ref="I519:Q519"/>
    <mergeCell ref="R519:S519"/>
    <mergeCell ref="T519:U519"/>
    <mergeCell ref="V519:Y519"/>
    <mergeCell ref="B518:E518"/>
    <mergeCell ref="F518:H518"/>
    <mergeCell ref="I518:Q518"/>
    <mergeCell ref="R518:S518"/>
    <mergeCell ref="T518:U518"/>
    <mergeCell ref="V518:Y518"/>
    <mergeCell ref="B517:E517"/>
    <mergeCell ref="F517:H517"/>
    <mergeCell ref="I517:Q517"/>
    <mergeCell ref="R517:S517"/>
    <mergeCell ref="T517:U517"/>
    <mergeCell ref="V517:Y517"/>
    <mergeCell ref="B516:E516"/>
    <mergeCell ref="F516:H516"/>
    <mergeCell ref="I516:Q516"/>
    <mergeCell ref="R516:S516"/>
    <mergeCell ref="T516:U516"/>
    <mergeCell ref="V516:Y516"/>
    <mergeCell ref="B515:E515"/>
    <mergeCell ref="F515:H515"/>
    <mergeCell ref="I515:Q515"/>
    <mergeCell ref="R515:S515"/>
    <mergeCell ref="T515:U515"/>
    <mergeCell ref="V515:Y515"/>
    <mergeCell ref="B514:E514"/>
    <mergeCell ref="F514:H514"/>
    <mergeCell ref="I514:Q514"/>
    <mergeCell ref="R514:S514"/>
    <mergeCell ref="T514:U514"/>
    <mergeCell ref="V514:Y514"/>
    <mergeCell ref="B513:E513"/>
    <mergeCell ref="F513:H513"/>
    <mergeCell ref="I513:Q513"/>
    <mergeCell ref="R513:S513"/>
    <mergeCell ref="T513:U513"/>
    <mergeCell ref="V513:Y513"/>
    <mergeCell ref="B512:E512"/>
    <mergeCell ref="F512:H512"/>
    <mergeCell ref="I512:Q512"/>
    <mergeCell ref="R512:S512"/>
    <mergeCell ref="T512:U512"/>
    <mergeCell ref="V512:Y512"/>
    <mergeCell ref="B511:E511"/>
    <mergeCell ref="F511:H511"/>
    <mergeCell ref="I511:Q511"/>
    <mergeCell ref="R511:S511"/>
    <mergeCell ref="T511:U511"/>
    <mergeCell ref="V511:Y511"/>
    <mergeCell ref="B510:E510"/>
    <mergeCell ref="F510:H510"/>
    <mergeCell ref="I510:Q510"/>
    <mergeCell ref="R510:S510"/>
    <mergeCell ref="T510:U510"/>
    <mergeCell ref="V510:Y510"/>
    <mergeCell ref="B509:E509"/>
    <mergeCell ref="F509:H509"/>
    <mergeCell ref="I509:Q509"/>
    <mergeCell ref="R509:S509"/>
    <mergeCell ref="T509:U509"/>
    <mergeCell ref="V509:Y509"/>
    <mergeCell ref="B508:E508"/>
    <mergeCell ref="F508:H508"/>
    <mergeCell ref="I508:Q508"/>
    <mergeCell ref="R508:S508"/>
    <mergeCell ref="T508:U508"/>
    <mergeCell ref="V508:Y508"/>
    <mergeCell ref="B507:E507"/>
    <mergeCell ref="F507:H507"/>
    <mergeCell ref="I507:Q507"/>
    <mergeCell ref="R507:S507"/>
    <mergeCell ref="T507:U507"/>
    <mergeCell ref="V507:Y507"/>
    <mergeCell ref="B506:E506"/>
    <mergeCell ref="F506:H506"/>
    <mergeCell ref="I506:Q506"/>
    <mergeCell ref="R506:S506"/>
    <mergeCell ref="T506:U506"/>
    <mergeCell ref="V506:Y506"/>
    <mergeCell ref="B505:E505"/>
    <mergeCell ref="F505:H505"/>
    <mergeCell ref="I505:Q505"/>
    <mergeCell ref="R505:S505"/>
    <mergeCell ref="T505:U505"/>
    <mergeCell ref="V505:Y505"/>
    <mergeCell ref="B504:E504"/>
    <mergeCell ref="F504:H504"/>
    <mergeCell ref="I504:Q504"/>
    <mergeCell ref="R504:S504"/>
    <mergeCell ref="T504:U504"/>
    <mergeCell ref="V504:Y504"/>
    <mergeCell ref="B503:E503"/>
    <mergeCell ref="F503:H503"/>
    <mergeCell ref="I503:Q503"/>
    <mergeCell ref="R503:S503"/>
    <mergeCell ref="T503:U503"/>
    <mergeCell ref="V503:Y503"/>
    <mergeCell ref="B502:E502"/>
    <mergeCell ref="F502:H502"/>
    <mergeCell ref="I502:Q502"/>
    <mergeCell ref="R502:S502"/>
    <mergeCell ref="T502:U502"/>
    <mergeCell ref="V502:Y502"/>
    <mergeCell ref="B501:E501"/>
    <mergeCell ref="F501:H501"/>
    <mergeCell ref="I501:Q501"/>
    <mergeCell ref="R501:S501"/>
    <mergeCell ref="T501:U501"/>
    <mergeCell ref="V501:Y501"/>
    <mergeCell ref="B500:E500"/>
    <mergeCell ref="F500:H500"/>
    <mergeCell ref="I500:Q500"/>
    <mergeCell ref="R500:S500"/>
    <mergeCell ref="T500:U500"/>
    <mergeCell ref="V500:Y500"/>
    <mergeCell ref="B499:E499"/>
    <mergeCell ref="F499:H499"/>
    <mergeCell ref="I499:Q499"/>
    <mergeCell ref="R499:S499"/>
    <mergeCell ref="T499:U499"/>
    <mergeCell ref="V499:Y499"/>
    <mergeCell ref="B498:E498"/>
    <mergeCell ref="F498:H498"/>
    <mergeCell ref="I498:Q498"/>
    <mergeCell ref="R498:S498"/>
    <mergeCell ref="T498:U498"/>
    <mergeCell ref="V498:Y498"/>
    <mergeCell ref="B497:E497"/>
    <mergeCell ref="F497:H497"/>
    <mergeCell ref="I497:Q497"/>
    <mergeCell ref="R497:S497"/>
    <mergeCell ref="T497:U497"/>
    <mergeCell ref="V497:Y497"/>
    <mergeCell ref="B496:E496"/>
    <mergeCell ref="F496:H496"/>
    <mergeCell ref="I496:Q496"/>
    <mergeCell ref="R496:S496"/>
    <mergeCell ref="T496:U496"/>
    <mergeCell ref="V496:Y496"/>
    <mergeCell ref="B495:E495"/>
    <mergeCell ref="F495:H495"/>
    <mergeCell ref="I495:Q495"/>
    <mergeCell ref="R495:S495"/>
    <mergeCell ref="T495:U495"/>
    <mergeCell ref="V495:Y495"/>
    <mergeCell ref="B494:E494"/>
    <mergeCell ref="F494:H494"/>
    <mergeCell ref="I494:Q494"/>
    <mergeCell ref="R494:S494"/>
    <mergeCell ref="T494:U494"/>
    <mergeCell ref="V494:Y494"/>
    <mergeCell ref="B493:E493"/>
    <mergeCell ref="F493:H493"/>
    <mergeCell ref="I493:Q493"/>
    <mergeCell ref="R493:S493"/>
    <mergeCell ref="T493:U493"/>
    <mergeCell ref="V493:Y493"/>
    <mergeCell ref="B492:E492"/>
    <mergeCell ref="F492:H492"/>
    <mergeCell ref="I492:Q492"/>
    <mergeCell ref="R492:S492"/>
    <mergeCell ref="T492:U492"/>
    <mergeCell ref="V492:Y492"/>
    <mergeCell ref="B491:E491"/>
    <mergeCell ref="F491:H491"/>
    <mergeCell ref="I491:Q491"/>
    <mergeCell ref="R491:S491"/>
    <mergeCell ref="T491:U491"/>
    <mergeCell ref="V491:Y491"/>
    <mergeCell ref="B489:E489"/>
    <mergeCell ref="F489:H489"/>
    <mergeCell ref="I489:Y489"/>
    <mergeCell ref="B490:E490"/>
    <mergeCell ref="F490:H490"/>
    <mergeCell ref="I490:Q490"/>
    <mergeCell ref="R490:S490"/>
    <mergeCell ref="T490:U490"/>
    <mergeCell ref="V490:Y490"/>
    <mergeCell ref="B488:E488"/>
    <mergeCell ref="F488:H488"/>
    <mergeCell ref="I488:Q488"/>
    <mergeCell ref="R488:S488"/>
    <mergeCell ref="T488:U488"/>
    <mergeCell ref="V488:Y488"/>
    <mergeCell ref="B487:E487"/>
    <mergeCell ref="F487:H487"/>
    <mergeCell ref="I487:Q487"/>
    <mergeCell ref="R487:S487"/>
    <mergeCell ref="T487:U487"/>
    <mergeCell ref="V487:Y487"/>
    <mergeCell ref="B486:E486"/>
    <mergeCell ref="F486:H486"/>
    <mergeCell ref="I486:Q486"/>
    <mergeCell ref="R486:S486"/>
    <mergeCell ref="T486:U486"/>
    <mergeCell ref="V486:Y486"/>
    <mergeCell ref="B485:E485"/>
    <mergeCell ref="F485:H485"/>
    <mergeCell ref="I485:Q485"/>
    <mergeCell ref="R485:S485"/>
    <mergeCell ref="T485:U485"/>
    <mergeCell ref="V485:Y485"/>
    <mergeCell ref="B484:E484"/>
    <mergeCell ref="F484:H484"/>
    <mergeCell ref="I484:Q484"/>
    <mergeCell ref="R484:S484"/>
    <mergeCell ref="T484:U484"/>
    <mergeCell ref="V484:Y484"/>
    <mergeCell ref="B483:E483"/>
    <mergeCell ref="F483:H483"/>
    <mergeCell ref="I483:Q483"/>
    <mergeCell ref="R483:S483"/>
    <mergeCell ref="T483:U483"/>
    <mergeCell ref="V483:Y483"/>
    <mergeCell ref="B482:E482"/>
    <mergeCell ref="F482:H482"/>
    <mergeCell ref="I482:Q482"/>
    <mergeCell ref="R482:S482"/>
    <mergeCell ref="T482:U482"/>
    <mergeCell ref="V482:Y482"/>
    <mergeCell ref="B481:E481"/>
    <mergeCell ref="F481:H481"/>
    <mergeCell ref="I481:Q481"/>
    <mergeCell ref="R481:S481"/>
    <mergeCell ref="T481:U481"/>
    <mergeCell ref="V481:Y481"/>
    <mergeCell ref="B480:E480"/>
    <mergeCell ref="F480:H480"/>
    <mergeCell ref="I480:Q480"/>
    <mergeCell ref="R480:S480"/>
    <mergeCell ref="T480:U480"/>
    <mergeCell ref="V480:Y480"/>
    <mergeCell ref="B479:E479"/>
    <mergeCell ref="F479:H479"/>
    <mergeCell ref="I479:Q479"/>
    <mergeCell ref="R479:S479"/>
    <mergeCell ref="T479:U479"/>
    <mergeCell ref="V479:Y479"/>
    <mergeCell ref="B478:E478"/>
    <mergeCell ref="F478:H478"/>
    <mergeCell ref="I478:Q478"/>
    <mergeCell ref="R478:S478"/>
    <mergeCell ref="T478:U478"/>
    <mergeCell ref="V478:Y478"/>
    <mergeCell ref="B477:E477"/>
    <mergeCell ref="F477:H477"/>
    <mergeCell ref="I477:Q477"/>
    <mergeCell ref="R477:S477"/>
    <mergeCell ref="T477:U477"/>
    <mergeCell ref="V477:Y477"/>
    <mergeCell ref="B476:E476"/>
    <mergeCell ref="F476:H476"/>
    <mergeCell ref="I476:Q476"/>
    <mergeCell ref="R476:S476"/>
    <mergeCell ref="T476:U476"/>
    <mergeCell ref="V476:Y476"/>
    <mergeCell ref="B475:E475"/>
    <mergeCell ref="F475:H475"/>
    <mergeCell ref="I475:Q475"/>
    <mergeCell ref="R475:S475"/>
    <mergeCell ref="T475:U475"/>
    <mergeCell ref="V475:Y475"/>
    <mergeCell ref="B474:E474"/>
    <mergeCell ref="F474:H474"/>
    <mergeCell ref="I474:Q474"/>
    <mergeCell ref="R474:S474"/>
    <mergeCell ref="T474:U474"/>
    <mergeCell ref="V474:Y474"/>
    <mergeCell ref="B473:E473"/>
    <mergeCell ref="F473:H473"/>
    <mergeCell ref="I473:Q473"/>
    <mergeCell ref="R473:S473"/>
    <mergeCell ref="T473:U473"/>
    <mergeCell ref="V473:Y473"/>
    <mergeCell ref="B472:E472"/>
    <mergeCell ref="F472:H472"/>
    <mergeCell ref="I472:Q472"/>
    <mergeCell ref="R472:S472"/>
    <mergeCell ref="T472:U472"/>
    <mergeCell ref="V472:Y472"/>
    <mergeCell ref="B471:E471"/>
    <mergeCell ref="F471:H471"/>
    <mergeCell ref="I471:Q471"/>
    <mergeCell ref="R471:S471"/>
    <mergeCell ref="T471:U471"/>
    <mergeCell ref="V471:Y471"/>
    <mergeCell ref="B470:E470"/>
    <mergeCell ref="F470:H470"/>
    <mergeCell ref="I470:Q470"/>
    <mergeCell ref="R470:S470"/>
    <mergeCell ref="T470:U470"/>
    <mergeCell ref="V470:Y470"/>
    <mergeCell ref="B469:E469"/>
    <mergeCell ref="F469:H469"/>
    <mergeCell ref="I469:Q469"/>
    <mergeCell ref="R469:S469"/>
    <mergeCell ref="T469:U469"/>
    <mergeCell ref="V469:Y469"/>
    <mergeCell ref="B468:E468"/>
    <mergeCell ref="F468:H468"/>
    <mergeCell ref="I468:Q468"/>
    <mergeCell ref="R468:S468"/>
    <mergeCell ref="T468:U468"/>
    <mergeCell ref="V468:Y468"/>
    <mergeCell ref="B467:E467"/>
    <mergeCell ref="F467:H467"/>
    <mergeCell ref="I467:Q467"/>
    <mergeCell ref="R467:S467"/>
    <mergeCell ref="T467:U467"/>
    <mergeCell ref="V467:Y467"/>
    <mergeCell ref="B466:E466"/>
    <mergeCell ref="F466:H466"/>
    <mergeCell ref="I466:Q466"/>
    <mergeCell ref="R466:S466"/>
    <mergeCell ref="T466:U466"/>
    <mergeCell ref="V466:Y466"/>
    <mergeCell ref="B465:E465"/>
    <mergeCell ref="F465:H465"/>
    <mergeCell ref="I465:Q465"/>
    <mergeCell ref="R465:S465"/>
    <mergeCell ref="T465:U465"/>
    <mergeCell ref="V465:Y465"/>
    <mergeCell ref="B464:E464"/>
    <mergeCell ref="F464:H464"/>
    <mergeCell ref="I464:Q464"/>
    <mergeCell ref="R464:S464"/>
    <mergeCell ref="T464:U464"/>
    <mergeCell ref="V464:Y464"/>
    <mergeCell ref="B463:E463"/>
    <mergeCell ref="F463:H463"/>
    <mergeCell ref="I463:Q463"/>
    <mergeCell ref="R463:S463"/>
    <mergeCell ref="T463:U463"/>
    <mergeCell ref="V463:Y463"/>
    <mergeCell ref="B461:E461"/>
    <mergeCell ref="F461:H461"/>
    <mergeCell ref="I461:Y461"/>
    <mergeCell ref="B462:E462"/>
    <mergeCell ref="F462:H462"/>
    <mergeCell ref="I462:Q462"/>
    <mergeCell ref="R462:S462"/>
    <mergeCell ref="T462:U462"/>
    <mergeCell ref="V462:Y462"/>
    <mergeCell ref="B457:E457"/>
    <mergeCell ref="F457:H457"/>
    <mergeCell ref="I457:Q457"/>
    <mergeCell ref="R457:S457"/>
    <mergeCell ref="T457:U457"/>
    <mergeCell ref="V457:Y457"/>
    <mergeCell ref="B456:E456"/>
    <mergeCell ref="F456:H456"/>
    <mergeCell ref="I456:Q456"/>
    <mergeCell ref="R456:S456"/>
    <mergeCell ref="T456:U456"/>
    <mergeCell ref="V456:Y456"/>
    <mergeCell ref="B458:E458"/>
    <mergeCell ref="F458:H458"/>
    <mergeCell ref="I458:Q458"/>
    <mergeCell ref="R458:S458"/>
    <mergeCell ref="T458:U458"/>
    <mergeCell ref="V458:Y458"/>
    <mergeCell ref="B459:E459"/>
    <mergeCell ref="F459:H459"/>
    <mergeCell ref="I459:Q459"/>
    <mergeCell ref="R459:S459"/>
    <mergeCell ref="T459:U459"/>
    <mergeCell ref="B455:E455"/>
    <mergeCell ref="F455:H455"/>
    <mergeCell ref="I455:Q455"/>
    <mergeCell ref="R455:S455"/>
    <mergeCell ref="T455:U455"/>
    <mergeCell ref="V455:Y455"/>
    <mergeCell ref="B454:E454"/>
    <mergeCell ref="F454:H454"/>
    <mergeCell ref="I454:Q454"/>
    <mergeCell ref="R454:S454"/>
    <mergeCell ref="T454:U454"/>
    <mergeCell ref="V454:Y454"/>
    <mergeCell ref="B453:E453"/>
    <mergeCell ref="F453:H453"/>
    <mergeCell ref="I453:Q453"/>
    <mergeCell ref="R453:S453"/>
    <mergeCell ref="T453:U453"/>
    <mergeCell ref="V453:Y453"/>
    <mergeCell ref="B452:E452"/>
    <mergeCell ref="F452:H452"/>
    <mergeCell ref="I452:Q452"/>
    <mergeCell ref="R452:S452"/>
    <mergeCell ref="T452:U452"/>
    <mergeCell ref="V452:Y452"/>
    <mergeCell ref="B451:E451"/>
    <mergeCell ref="F451:H451"/>
    <mergeCell ref="I451:Q451"/>
    <mergeCell ref="R451:S451"/>
    <mergeCell ref="T451:U451"/>
    <mergeCell ref="V451:Y451"/>
    <mergeCell ref="B450:E450"/>
    <mergeCell ref="F450:H450"/>
    <mergeCell ref="I450:Q450"/>
    <mergeCell ref="R450:S450"/>
    <mergeCell ref="T450:U450"/>
    <mergeCell ref="V450:Y450"/>
    <mergeCell ref="B449:E449"/>
    <mergeCell ref="F449:H449"/>
    <mergeCell ref="I449:Q449"/>
    <mergeCell ref="R449:S449"/>
    <mergeCell ref="T449:U449"/>
    <mergeCell ref="V449:Y449"/>
    <mergeCell ref="B448:E448"/>
    <mergeCell ref="F448:H448"/>
    <mergeCell ref="I448:Q448"/>
    <mergeCell ref="R448:S448"/>
    <mergeCell ref="T448:U448"/>
    <mergeCell ref="V448:Y448"/>
    <mergeCell ref="B447:E447"/>
    <mergeCell ref="F447:H447"/>
    <mergeCell ref="I447:Q447"/>
    <mergeCell ref="R447:S447"/>
    <mergeCell ref="T447:U447"/>
    <mergeCell ref="V447:Y447"/>
    <mergeCell ref="B446:E446"/>
    <mergeCell ref="F446:H446"/>
    <mergeCell ref="I446:Q446"/>
    <mergeCell ref="R446:S446"/>
    <mergeCell ref="T446:U446"/>
    <mergeCell ref="V446:Y446"/>
    <mergeCell ref="B445:E445"/>
    <mergeCell ref="F445:H445"/>
    <mergeCell ref="I445:Q445"/>
    <mergeCell ref="R445:S445"/>
    <mergeCell ref="T445:U445"/>
    <mergeCell ref="V445:Y445"/>
    <mergeCell ref="B444:E444"/>
    <mergeCell ref="F444:H444"/>
    <mergeCell ref="I444:Q444"/>
    <mergeCell ref="R444:S444"/>
    <mergeCell ref="T444:U444"/>
    <mergeCell ref="V444:Y444"/>
    <mergeCell ref="B443:E443"/>
    <mergeCell ref="F443:H443"/>
    <mergeCell ref="I443:Q443"/>
    <mergeCell ref="R443:S443"/>
    <mergeCell ref="T443:U443"/>
    <mergeCell ref="V443:Y443"/>
    <mergeCell ref="B442:E442"/>
    <mergeCell ref="F442:H442"/>
    <mergeCell ref="I442:Q442"/>
    <mergeCell ref="R442:S442"/>
    <mergeCell ref="T442:U442"/>
    <mergeCell ref="V442:Y442"/>
    <mergeCell ref="B441:E441"/>
    <mergeCell ref="F441:H441"/>
    <mergeCell ref="I441:Q441"/>
    <mergeCell ref="R441:S441"/>
    <mergeCell ref="T441:U441"/>
    <mergeCell ref="V441:Y441"/>
    <mergeCell ref="B440:E440"/>
    <mergeCell ref="F440:H440"/>
    <mergeCell ref="I440:Q440"/>
    <mergeCell ref="R440:S440"/>
    <mergeCell ref="T440:U440"/>
    <mergeCell ref="V440:Y440"/>
    <mergeCell ref="B439:E439"/>
    <mergeCell ref="F439:H439"/>
    <mergeCell ref="I439:Q439"/>
    <mergeCell ref="R439:S439"/>
    <mergeCell ref="T439:U439"/>
    <mergeCell ref="V439:Y439"/>
    <mergeCell ref="B438:E438"/>
    <mergeCell ref="F438:H438"/>
    <mergeCell ref="I438:Q438"/>
    <mergeCell ref="R438:S438"/>
    <mergeCell ref="T438:U438"/>
    <mergeCell ref="V438:Y438"/>
    <mergeCell ref="B437:E437"/>
    <mergeCell ref="F437:H437"/>
    <mergeCell ref="I437:Q437"/>
    <mergeCell ref="R437:S437"/>
    <mergeCell ref="T437:U437"/>
    <mergeCell ref="V437:Y437"/>
    <mergeCell ref="B436:E436"/>
    <mergeCell ref="F436:H436"/>
    <mergeCell ref="I436:Q436"/>
    <mergeCell ref="R436:S436"/>
    <mergeCell ref="T436:U436"/>
    <mergeCell ref="V436:Y436"/>
    <mergeCell ref="B435:E435"/>
    <mergeCell ref="F435:H435"/>
    <mergeCell ref="I435:Q435"/>
    <mergeCell ref="R435:S435"/>
    <mergeCell ref="T435:U435"/>
    <mergeCell ref="V435:Y435"/>
    <mergeCell ref="B434:E434"/>
    <mergeCell ref="F434:H434"/>
    <mergeCell ref="I434:Q434"/>
    <mergeCell ref="R434:S434"/>
    <mergeCell ref="T434:U434"/>
    <mergeCell ref="V434:Y434"/>
    <mergeCell ref="B433:E433"/>
    <mergeCell ref="F433:H433"/>
    <mergeCell ref="I433:Q433"/>
    <mergeCell ref="R433:S433"/>
    <mergeCell ref="T433:U433"/>
    <mergeCell ref="V433:Y433"/>
    <mergeCell ref="B432:E432"/>
    <mergeCell ref="F432:H432"/>
    <mergeCell ref="I432:Q432"/>
    <mergeCell ref="R432:S432"/>
    <mergeCell ref="T432:U432"/>
    <mergeCell ref="V432:Y432"/>
    <mergeCell ref="B431:E431"/>
    <mergeCell ref="F431:H431"/>
    <mergeCell ref="I431:Q431"/>
    <mergeCell ref="R431:S431"/>
    <mergeCell ref="T431:U431"/>
    <mergeCell ref="V431:Y431"/>
    <mergeCell ref="B430:E430"/>
    <mergeCell ref="F430:H430"/>
    <mergeCell ref="I430:Q430"/>
    <mergeCell ref="R430:S430"/>
    <mergeCell ref="T430:U430"/>
    <mergeCell ref="V430:Y430"/>
    <mergeCell ref="B429:E429"/>
    <mergeCell ref="F429:H429"/>
    <mergeCell ref="I429:Q429"/>
    <mergeCell ref="R429:S429"/>
    <mergeCell ref="T429:U429"/>
    <mergeCell ref="V429:Y429"/>
    <mergeCell ref="B428:E428"/>
    <mergeCell ref="F428:H428"/>
    <mergeCell ref="I428:Q428"/>
    <mergeCell ref="R428:S428"/>
    <mergeCell ref="T428:U428"/>
    <mergeCell ref="V428:Y428"/>
    <mergeCell ref="B427:E427"/>
    <mergeCell ref="F427:H427"/>
    <mergeCell ref="I427:Q427"/>
    <mergeCell ref="R427:S427"/>
    <mergeCell ref="T427:U427"/>
    <mergeCell ref="V427:Y427"/>
    <mergeCell ref="B426:E426"/>
    <mergeCell ref="F426:H426"/>
    <mergeCell ref="I426:Q426"/>
    <mergeCell ref="R426:S426"/>
    <mergeCell ref="T426:U426"/>
    <mergeCell ref="V426:Y426"/>
    <mergeCell ref="B425:E425"/>
    <mergeCell ref="F425:H425"/>
    <mergeCell ref="I425:Q425"/>
    <mergeCell ref="R425:S425"/>
    <mergeCell ref="T425:U425"/>
    <mergeCell ref="V425:Y425"/>
    <mergeCell ref="B424:E424"/>
    <mergeCell ref="F424:H424"/>
    <mergeCell ref="I424:Q424"/>
    <mergeCell ref="R424:S424"/>
    <mergeCell ref="T424:U424"/>
    <mergeCell ref="V424:Y424"/>
    <mergeCell ref="B423:E423"/>
    <mergeCell ref="F423:H423"/>
    <mergeCell ref="I423:Q423"/>
    <mergeCell ref="R423:S423"/>
    <mergeCell ref="T423:U423"/>
    <mergeCell ref="V423:Y423"/>
    <mergeCell ref="B422:E422"/>
    <mergeCell ref="F422:H422"/>
    <mergeCell ref="I422:Q422"/>
    <mergeCell ref="R422:S422"/>
    <mergeCell ref="T422:U422"/>
    <mergeCell ref="V422:Y422"/>
    <mergeCell ref="B421:E421"/>
    <mergeCell ref="F421:H421"/>
    <mergeCell ref="I421:Q421"/>
    <mergeCell ref="R421:S421"/>
    <mergeCell ref="T421:U421"/>
    <mergeCell ref="V421:Y421"/>
    <mergeCell ref="B420:E420"/>
    <mergeCell ref="F420:H420"/>
    <mergeCell ref="I420:Q420"/>
    <mergeCell ref="R420:S420"/>
    <mergeCell ref="T420:U420"/>
    <mergeCell ref="V420:Y420"/>
    <mergeCell ref="B419:E419"/>
    <mergeCell ref="F419:H419"/>
    <mergeCell ref="I419:Q419"/>
    <mergeCell ref="R419:S419"/>
    <mergeCell ref="T419:U419"/>
    <mergeCell ref="V419:Y419"/>
    <mergeCell ref="B418:E418"/>
    <mergeCell ref="F418:H418"/>
    <mergeCell ref="I418:Q418"/>
    <mergeCell ref="R418:S418"/>
    <mergeCell ref="T418:U418"/>
    <mergeCell ref="V418:Y418"/>
    <mergeCell ref="B417:E417"/>
    <mergeCell ref="F417:H417"/>
    <mergeCell ref="I417:Q417"/>
    <mergeCell ref="R417:S417"/>
    <mergeCell ref="T417:U417"/>
    <mergeCell ref="V417:Y417"/>
    <mergeCell ref="B416:E416"/>
    <mergeCell ref="F416:H416"/>
    <mergeCell ref="I416:Q416"/>
    <mergeCell ref="R416:S416"/>
    <mergeCell ref="T416:U416"/>
    <mergeCell ref="V416:Y416"/>
    <mergeCell ref="B415:E415"/>
    <mergeCell ref="F415:H415"/>
    <mergeCell ref="I415:Q415"/>
    <mergeCell ref="R415:S415"/>
    <mergeCell ref="T415:U415"/>
    <mergeCell ref="V415:Y415"/>
    <mergeCell ref="B414:E414"/>
    <mergeCell ref="F414:H414"/>
    <mergeCell ref="I414:Q414"/>
    <mergeCell ref="R414:S414"/>
    <mergeCell ref="T414:U414"/>
    <mergeCell ref="V414:Y414"/>
    <mergeCell ref="B413:E413"/>
    <mergeCell ref="F413:H413"/>
    <mergeCell ref="I413:Q413"/>
    <mergeCell ref="R413:S413"/>
    <mergeCell ref="T413:U413"/>
    <mergeCell ref="V413:Y413"/>
    <mergeCell ref="B412:E412"/>
    <mergeCell ref="F412:H412"/>
    <mergeCell ref="I412:Q412"/>
    <mergeCell ref="R412:S412"/>
    <mergeCell ref="T412:U412"/>
    <mergeCell ref="V412:Y412"/>
    <mergeCell ref="B411:E411"/>
    <mergeCell ref="F411:H411"/>
    <mergeCell ref="I411:Q411"/>
    <mergeCell ref="R411:S411"/>
    <mergeCell ref="T411:U411"/>
    <mergeCell ref="V411:Y411"/>
    <mergeCell ref="B410:E410"/>
    <mergeCell ref="F410:H410"/>
    <mergeCell ref="I410:Q410"/>
    <mergeCell ref="R410:S410"/>
    <mergeCell ref="T410:U410"/>
    <mergeCell ref="V410:Y410"/>
    <mergeCell ref="B409:E409"/>
    <mergeCell ref="F409:H409"/>
    <mergeCell ref="I409:Q409"/>
    <mergeCell ref="R409:S409"/>
    <mergeCell ref="T409:U409"/>
    <mergeCell ref="V409:Y409"/>
    <mergeCell ref="B408:E408"/>
    <mergeCell ref="F408:H408"/>
    <mergeCell ref="I408:Q408"/>
    <mergeCell ref="R408:S408"/>
    <mergeCell ref="T408:U408"/>
    <mergeCell ref="V408:Y408"/>
    <mergeCell ref="B407:E407"/>
    <mergeCell ref="F407:H407"/>
    <mergeCell ref="I407:Q407"/>
    <mergeCell ref="R407:S407"/>
    <mergeCell ref="T407:U407"/>
    <mergeCell ref="V407:Y407"/>
    <mergeCell ref="B406:E406"/>
    <mergeCell ref="F406:H406"/>
    <mergeCell ref="I406:Q406"/>
    <mergeCell ref="R406:S406"/>
    <mergeCell ref="T406:U406"/>
    <mergeCell ref="V406:Y406"/>
    <mergeCell ref="B405:E405"/>
    <mergeCell ref="F405:H405"/>
    <mergeCell ref="I405:Q405"/>
    <mergeCell ref="R405:S405"/>
    <mergeCell ref="T405:U405"/>
    <mergeCell ref="V405:Y405"/>
    <mergeCell ref="B404:E404"/>
    <mergeCell ref="F404:H404"/>
    <mergeCell ref="I404:Q404"/>
    <mergeCell ref="R404:S404"/>
    <mergeCell ref="T404:U404"/>
    <mergeCell ref="V404:Y404"/>
    <mergeCell ref="B403:E403"/>
    <mergeCell ref="F403:H403"/>
    <mergeCell ref="I403:Q403"/>
    <mergeCell ref="R403:S403"/>
    <mergeCell ref="T403:U403"/>
    <mergeCell ref="V403:Y403"/>
    <mergeCell ref="B402:E402"/>
    <mergeCell ref="F402:H402"/>
    <mergeCell ref="I402:Q402"/>
    <mergeCell ref="R402:S402"/>
    <mergeCell ref="T402:U402"/>
    <mergeCell ref="V402:Y402"/>
    <mergeCell ref="B401:E401"/>
    <mergeCell ref="F401:H401"/>
    <mergeCell ref="I401:Q401"/>
    <mergeCell ref="R401:S401"/>
    <mergeCell ref="T401:U401"/>
    <mergeCell ref="V401:Y401"/>
    <mergeCell ref="B400:E400"/>
    <mergeCell ref="F400:H400"/>
    <mergeCell ref="I400:Q400"/>
    <mergeCell ref="R400:S400"/>
    <mergeCell ref="T400:U400"/>
    <mergeCell ref="V400:Y400"/>
    <mergeCell ref="B399:E399"/>
    <mergeCell ref="F399:H399"/>
    <mergeCell ref="I399:Q399"/>
    <mergeCell ref="R399:S399"/>
    <mergeCell ref="T399:U399"/>
    <mergeCell ref="V399:Y399"/>
    <mergeCell ref="B398:E398"/>
    <mergeCell ref="F398:H398"/>
    <mergeCell ref="I398:Q398"/>
    <mergeCell ref="R398:S398"/>
    <mergeCell ref="T398:U398"/>
    <mergeCell ref="V398:Y398"/>
    <mergeCell ref="B397:E397"/>
    <mergeCell ref="F397:H397"/>
    <mergeCell ref="I397:Q397"/>
    <mergeCell ref="R397:S397"/>
    <mergeCell ref="T397:U397"/>
    <mergeCell ref="V397:Y397"/>
    <mergeCell ref="B396:E396"/>
    <mergeCell ref="F396:H396"/>
    <mergeCell ref="I396:Q396"/>
    <mergeCell ref="R396:S396"/>
    <mergeCell ref="T396:U396"/>
    <mergeCell ref="V396:Y396"/>
    <mergeCell ref="B395:E395"/>
    <mergeCell ref="F395:H395"/>
    <mergeCell ref="I395:Q395"/>
    <mergeCell ref="R395:S395"/>
    <mergeCell ref="T395:U395"/>
    <mergeCell ref="V395:Y395"/>
    <mergeCell ref="B394:E394"/>
    <mergeCell ref="F394:H394"/>
    <mergeCell ref="I394:Q394"/>
    <mergeCell ref="R394:S394"/>
    <mergeCell ref="T394:U394"/>
    <mergeCell ref="V394:Y394"/>
    <mergeCell ref="B393:E393"/>
    <mergeCell ref="F393:H393"/>
    <mergeCell ref="I393:Q393"/>
    <mergeCell ref="R393:S393"/>
    <mergeCell ref="T393:U393"/>
    <mergeCell ref="V393:Y393"/>
    <mergeCell ref="B391:E391"/>
    <mergeCell ref="F391:H391"/>
    <mergeCell ref="I391:Y391"/>
    <mergeCell ref="B392:E392"/>
    <mergeCell ref="F392:H392"/>
    <mergeCell ref="I392:Y392"/>
    <mergeCell ref="B390:E390"/>
    <mergeCell ref="F390:H390"/>
    <mergeCell ref="I390:Q390"/>
    <mergeCell ref="R390:S390"/>
    <mergeCell ref="T390:U390"/>
    <mergeCell ref="V390:Y390"/>
    <mergeCell ref="B389:E389"/>
    <mergeCell ref="F389:H389"/>
    <mergeCell ref="I389:Q389"/>
    <mergeCell ref="R389:S389"/>
    <mergeCell ref="T389:U389"/>
    <mergeCell ref="V389:Y389"/>
    <mergeCell ref="B388:E388"/>
    <mergeCell ref="F388:H388"/>
    <mergeCell ref="I388:Q388"/>
    <mergeCell ref="R388:S388"/>
    <mergeCell ref="T388:U388"/>
    <mergeCell ref="V388:Y388"/>
    <mergeCell ref="B387:E387"/>
    <mergeCell ref="F387:H387"/>
    <mergeCell ref="I387:Q387"/>
    <mergeCell ref="R387:S387"/>
    <mergeCell ref="T387:U387"/>
    <mergeCell ref="V387:Y387"/>
    <mergeCell ref="B386:E386"/>
    <mergeCell ref="F386:H386"/>
    <mergeCell ref="I386:Q386"/>
    <mergeCell ref="R386:S386"/>
    <mergeCell ref="T386:U386"/>
    <mergeCell ref="V386:Y386"/>
    <mergeCell ref="B385:E385"/>
    <mergeCell ref="F385:H385"/>
    <mergeCell ref="I385:Q385"/>
    <mergeCell ref="R385:S385"/>
    <mergeCell ref="T385:U385"/>
    <mergeCell ref="V385:Y385"/>
    <mergeCell ref="B384:E384"/>
    <mergeCell ref="F384:H384"/>
    <mergeCell ref="I384:Q384"/>
    <mergeCell ref="R384:S384"/>
    <mergeCell ref="T384:U384"/>
    <mergeCell ref="V384:Y384"/>
    <mergeCell ref="B383:E383"/>
    <mergeCell ref="F383:H383"/>
    <mergeCell ref="I383:Q383"/>
    <mergeCell ref="R383:S383"/>
    <mergeCell ref="T383:U383"/>
    <mergeCell ref="V383:Y383"/>
    <mergeCell ref="B382:E382"/>
    <mergeCell ref="F382:H382"/>
    <mergeCell ref="I382:Q382"/>
    <mergeCell ref="R382:S382"/>
    <mergeCell ref="T382:U382"/>
    <mergeCell ref="V382:Y382"/>
    <mergeCell ref="B381:E381"/>
    <mergeCell ref="F381:H381"/>
    <mergeCell ref="I381:Q381"/>
    <mergeCell ref="R381:S381"/>
    <mergeCell ref="T381:U381"/>
    <mergeCell ref="V381:Y381"/>
    <mergeCell ref="B380:E380"/>
    <mergeCell ref="F380:H380"/>
    <mergeCell ref="I380:Q380"/>
    <mergeCell ref="R380:S380"/>
    <mergeCell ref="T380:U380"/>
    <mergeCell ref="V380:Y380"/>
    <mergeCell ref="B378:E378"/>
    <mergeCell ref="F378:H378"/>
    <mergeCell ref="I378:Y378"/>
    <mergeCell ref="B379:E379"/>
    <mergeCell ref="F379:H379"/>
    <mergeCell ref="I379:Q379"/>
    <mergeCell ref="R379:S379"/>
    <mergeCell ref="T379:U379"/>
    <mergeCell ref="V379:Y379"/>
    <mergeCell ref="B377:E377"/>
    <mergeCell ref="F377:H377"/>
    <mergeCell ref="I377:Q377"/>
    <mergeCell ref="R377:S377"/>
    <mergeCell ref="T377:U377"/>
    <mergeCell ref="V377:Y377"/>
    <mergeCell ref="B376:E376"/>
    <mergeCell ref="F376:H376"/>
    <mergeCell ref="I376:Q376"/>
    <mergeCell ref="R376:S376"/>
    <mergeCell ref="T376:U376"/>
    <mergeCell ref="V376:Y376"/>
    <mergeCell ref="B375:E375"/>
    <mergeCell ref="F375:H375"/>
    <mergeCell ref="I375:Q375"/>
    <mergeCell ref="R375:S375"/>
    <mergeCell ref="T375:U375"/>
    <mergeCell ref="V375:Y375"/>
    <mergeCell ref="B374:E374"/>
    <mergeCell ref="F374:H374"/>
    <mergeCell ref="I374:Q374"/>
    <mergeCell ref="R374:S374"/>
    <mergeCell ref="T374:U374"/>
    <mergeCell ref="V374:Y374"/>
    <mergeCell ref="B373:E373"/>
    <mergeCell ref="F373:H373"/>
    <mergeCell ref="I373:Q373"/>
    <mergeCell ref="R373:S373"/>
    <mergeCell ref="T373:U373"/>
    <mergeCell ref="V373:Y373"/>
    <mergeCell ref="B372:E372"/>
    <mergeCell ref="F372:H372"/>
    <mergeCell ref="I372:Q372"/>
    <mergeCell ref="R372:S372"/>
    <mergeCell ref="T372:U372"/>
    <mergeCell ref="V372:Y372"/>
    <mergeCell ref="B371:E371"/>
    <mergeCell ref="F371:H371"/>
    <mergeCell ref="I371:Q371"/>
    <mergeCell ref="R371:S371"/>
    <mergeCell ref="T371:U371"/>
    <mergeCell ref="V371:Y371"/>
    <mergeCell ref="B370:E370"/>
    <mergeCell ref="F370:H370"/>
    <mergeCell ref="I370:Q370"/>
    <mergeCell ref="R370:S370"/>
    <mergeCell ref="T370:U370"/>
    <mergeCell ref="V370:Y370"/>
    <mergeCell ref="B368:E368"/>
    <mergeCell ref="F368:H368"/>
    <mergeCell ref="I368:Y368"/>
    <mergeCell ref="B369:E369"/>
    <mergeCell ref="F369:H369"/>
    <mergeCell ref="I369:Q369"/>
    <mergeCell ref="R369:S369"/>
    <mergeCell ref="T369:U369"/>
    <mergeCell ref="V369:Y369"/>
    <mergeCell ref="B367:E367"/>
    <mergeCell ref="F367:H367"/>
    <mergeCell ref="I367:Q367"/>
    <mergeCell ref="R367:S367"/>
    <mergeCell ref="T367:U367"/>
    <mergeCell ref="V367:Y367"/>
    <mergeCell ref="B366:E366"/>
    <mergeCell ref="F366:H366"/>
    <mergeCell ref="I366:Q366"/>
    <mergeCell ref="R366:S366"/>
    <mergeCell ref="T366:U366"/>
    <mergeCell ref="V366:Y366"/>
    <mergeCell ref="B364:E364"/>
    <mergeCell ref="F364:H364"/>
    <mergeCell ref="I364:Y364"/>
    <mergeCell ref="B365:E365"/>
    <mergeCell ref="F365:H365"/>
    <mergeCell ref="I365:Q365"/>
    <mergeCell ref="R365:S365"/>
    <mergeCell ref="T365:U365"/>
    <mergeCell ref="V365:Y365"/>
    <mergeCell ref="B363:E363"/>
    <mergeCell ref="F363:H363"/>
    <mergeCell ref="I363:Q363"/>
    <mergeCell ref="R363:S363"/>
    <mergeCell ref="T363:U363"/>
    <mergeCell ref="V363:Y363"/>
    <mergeCell ref="B362:E362"/>
    <mergeCell ref="F362:H362"/>
    <mergeCell ref="I362:Q362"/>
    <mergeCell ref="R362:S362"/>
    <mergeCell ref="T362:U362"/>
    <mergeCell ref="V362:Y362"/>
    <mergeCell ref="B361:E361"/>
    <mergeCell ref="F361:H361"/>
    <mergeCell ref="I361:Q361"/>
    <mergeCell ref="R361:S361"/>
    <mergeCell ref="T361:U361"/>
    <mergeCell ref="V361:Y361"/>
    <mergeCell ref="B360:E360"/>
    <mergeCell ref="F360:H360"/>
    <mergeCell ref="I360:Q360"/>
    <mergeCell ref="R360:S360"/>
    <mergeCell ref="T360:U360"/>
    <mergeCell ref="V360:Y360"/>
    <mergeCell ref="B359:E359"/>
    <mergeCell ref="F359:H359"/>
    <mergeCell ref="I359:Q359"/>
    <mergeCell ref="R359:S359"/>
    <mergeCell ref="T359:U359"/>
    <mergeCell ref="V359:Y359"/>
    <mergeCell ref="B358:E358"/>
    <mergeCell ref="F358:H358"/>
    <mergeCell ref="I358:Q358"/>
    <mergeCell ref="R358:S358"/>
    <mergeCell ref="T358:U358"/>
    <mergeCell ref="V358:Y358"/>
    <mergeCell ref="B357:E357"/>
    <mergeCell ref="F357:H357"/>
    <mergeCell ref="I357:Q357"/>
    <mergeCell ref="R357:S357"/>
    <mergeCell ref="T357:U357"/>
    <mergeCell ref="V357:Y357"/>
    <mergeCell ref="B356:E356"/>
    <mergeCell ref="F356:H356"/>
    <mergeCell ref="I356:Q356"/>
    <mergeCell ref="R356:S356"/>
    <mergeCell ref="T356:U356"/>
    <mergeCell ref="V356:Y356"/>
    <mergeCell ref="B355:E355"/>
    <mergeCell ref="F355:H355"/>
    <mergeCell ref="I355:Q355"/>
    <mergeCell ref="R355:S355"/>
    <mergeCell ref="T355:U355"/>
    <mergeCell ref="V355:Y355"/>
    <mergeCell ref="B354:E354"/>
    <mergeCell ref="F354:H354"/>
    <mergeCell ref="I354:Q354"/>
    <mergeCell ref="R354:S354"/>
    <mergeCell ref="T354:U354"/>
    <mergeCell ref="V354:Y354"/>
    <mergeCell ref="B353:E353"/>
    <mergeCell ref="F353:H353"/>
    <mergeCell ref="I353:Q353"/>
    <mergeCell ref="R353:S353"/>
    <mergeCell ref="T353:U353"/>
    <mergeCell ref="V353:Y353"/>
    <mergeCell ref="B352:E352"/>
    <mergeCell ref="F352:H352"/>
    <mergeCell ref="I352:Q352"/>
    <mergeCell ref="R352:S352"/>
    <mergeCell ref="T352:U352"/>
    <mergeCell ref="V352:Y352"/>
    <mergeCell ref="B351:E351"/>
    <mergeCell ref="F351:H351"/>
    <mergeCell ref="I351:Q351"/>
    <mergeCell ref="R351:S351"/>
    <mergeCell ref="T351:U351"/>
    <mergeCell ref="V351:Y351"/>
    <mergeCell ref="B350:E350"/>
    <mergeCell ref="F350:H350"/>
    <mergeCell ref="I350:Q350"/>
    <mergeCell ref="R350:S350"/>
    <mergeCell ref="T350:U350"/>
    <mergeCell ref="V350:Y350"/>
    <mergeCell ref="B349:E349"/>
    <mergeCell ref="F349:H349"/>
    <mergeCell ref="I349:Q349"/>
    <mergeCell ref="R349:S349"/>
    <mergeCell ref="T349:U349"/>
    <mergeCell ref="V349:Y349"/>
    <mergeCell ref="B348:E348"/>
    <mergeCell ref="F348:H348"/>
    <mergeCell ref="I348:Q348"/>
    <mergeCell ref="R348:S348"/>
    <mergeCell ref="T348:U348"/>
    <mergeCell ref="V348:Y348"/>
    <mergeCell ref="B347:E347"/>
    <mergeCell ref="F347:H347"/>
    <mergeCell ref="I347:Q347"/>
    <mergeCell ref="R347:S347"/>
    <mergeCell ref="T347:U347"/>
    <mergeCell ref="V347:Y347"/>
    <mergeCell ref="B346:E346"/>
    <mergeCell ref="F346:H346"/>
    <mergeCell ref="I346:Q346"/>
    <mergeCell ref="R346:S346"/>
    <mergeCell ref="T346:U346"/>
    <mergeCell ref="V346:Y346"/>
    <mergeCell ref="B345:E345"/>
    <mergeCell ref="F345:H345"/>
    <mergeCell ref="I345:Q345"/>
    <mergeCell ref="R345:S345"/>
    <mergeCell ref="T345:U345"/>
    <mergeCell ref="V345:Y345"/>
    <mergeCell ref="B344:E344"/>
    <mergeCell ref="F344:H344"/>
    <mergeCell ref="I344:Q344"/>
    <mergeCell ref="R344:S344"/>
    <mergeCell ref="T344:U344"/>
    <mergeCell ref="V344:Y344"/>
    <mergeCell ref="B343:E343"/>
    <mergeCell ref="F343:H343"/>
    <mergeCell ref="I343:Q343"/>
    <mergeCell ref="R343:S343"/>
    <mergeCell ref="T343:U343"/>
    <mergeCell ref="V343:Y343"/>
    <mergeCell ref="B342:E342"/>
    <mergeCell ref="F342:H342"/>
    <mergeCell ref="I342:Q342"/>
    <mergeCell ref="R342:S342"/>
    <mergeCell ref="T342:U342"/>
    <mergeCell ref="V342:Y342"/>
    <mergeCell ref="B341:E341"/>
    <mergeCell ref="F341:H341"/>
    <mergeCell ref="I341:Q341"/>
    <mergeCell ref="R341:S341"/>
    <mergeCell ref="T341:U341"/>
    <mergeCell ref="V341:Y341"/>
    <mergeCell ref="B340:E340"/>
    <mergeCell ref="F340:H340"/>
    <mergeCell ref="I340:Q340"/>
    <mergeCell ref="R340:S340"/>
    <mergeCell ref="T340:U340"/>
    <mergeCell ref="V340:Y340"/>
    <mergeCell ref="B339:E339"/>
    <mergeCell ref="F339:H339"/>
    <mergeCell ref="I339:Q339"/>
    <mergeCell ref="R339:S339"/>
    <mergeCell ref="T339:U339"/>
    <mergeCell ref="V339:Y339"/>
    <mergeCell ref="B338:E338"/>
    <mergeCell ref="F338:H338"/>
    <mergeCell ref="I338:Q338"/>
    <mergeCell ref="R338:S338"/>
    <mergeCell ref="T338:U338"/>
    <mergeCell ref="V338:Y338"/>
    <mergeCell ref="B337:E337"/>
    <mergeCell ref="F337:H337"/>
    <mergeCell ref="I337:Q337"/>
    <mergeCell ref="R337:S337"/>
    <mergeCell ref="T337:U337"/>
    <mergeCell ref="V337:Y337"/>
    <mergeCell ref="B336:E336"/>
    <mergeCell ref="F336:H336"/>
    <mergeCell ref="I336:Q336"/>
    <mergeCell ref="R336:S336"/>
    <mergeCell ref="T336:U336"/>
    <mergeCell ref="V336:Y336"/>
    <mergeCell ref="B335:E335"/>
    <mergeCell ref="F335:H335"/>
    <mergeCell ref="I335:Q335"/>
    <mergeCell ref="R335:S335"/>
    <mergeCell ref="T335:U335"/>
    <mergeCell ref="V335:Y335"/>
    <mergeCell ref="B334:E334"/>
    <mergeCell ref="F334:H334"/>
    <mergeCell ref="I334:Q334"/>
    <mergeCell ref="R334:S334"/>
    <mergeCell ref="T334:U334"/>
    <mergeCell ref="V334:Y334"/>
    <mergeCell ref="B333:E333"/>
    <mergeCell ref="F333:H333"/>
    <mergeCell ref="I333:Q333"/>
    <mergeCell ref="R333:S333"/>
    <mergeCell ref="T333:U333"/>
    <mergeCell ref="V333:Y333"/>
    <mergeCell ref="B332:E332"/>
    <mergeCell ref="F332:H332"/>
    <mergeCell ref="I332:Q332"/>
    <mergeCell ref="R332:S332"/>
    <mergeCell ref="T332:U332"/>
    <mergeCell ref="V332:Y332"/>
    <mergeCell ref="B331:E331"/>
    <mergeCell ref="F331:H331"/>
    <mergeCell ref="I331:Q331"/>
    <mergeCell ref="R331:S331"/>
    <mergeCell ref="T331:U331"/>
    <mergeCell ref="V331:Y331"/>
    <mergeCell ref="B330:E330"/>
    <mergeCell ref="F330:H330"/>
    <mergeCell ref="I330:Q330"/>
    <mergeCell ref="R330:S330"/>
    <mergeCell ref="T330:U330"/>
    <mergeCell ref="V330:Y330"/>
    <mergeCell ref="B329:E329"/>
    <mergeCell ref="F329:H329"/>
    <mergeCell ref="I329:Q329"/>
    <mergeCell ref="R329:S329"/>
    <mergeCell ref="T329:U329"/>
    <mergeCell ref="V329:Y329"/>
    <mergeCell ref="B328:E328"/>
    <mergeCell ref="F328:H328"/>
    <mergeCell ref="I328:Q328"/>
    <mergeCell ref="R328:S328"/>
    <mergeCell ref="T328:U328"/>
    <mergeCell ref="V328:Y328"/>
    <mergeCell ref="B327:E327"/>
    <mergeCell ref="F327:H327"/>
    <mergeCell ref="I327:Q327"/>
    <mergeCell ref="R327:S327"/>
    <mergeCell ref="T327:U327"/>
    <mergeCell ref="V327:Y327"/>
    <mergeCell ref="B326:E326"/>
    <mergeCell ref="F326:H326"/>
    <mergeCell ref="I326:Q326"/>
    <mergeCell ref="R326:S326"/>
    <mergeCell ref="T326:U326"/>
    <mergeCell ref="V326:Y326"/>
    <mergeCell ref="B325:E325"/>
    <mergeCell ref="F325:H325"/>
    <mergeCell ref="I325:Q325"/>
    <mergeCell ref="R325:S325"/>
    <mergeCell ref="T325:U325"/>
    <mergeCell ref="V325:Y325"/>
    <mergeCell ref="B324:E324"/>
    <mergeCell ref="F324:H324"/>
    <mergeCell ref="I324:Q324"/>
    <mergeCell ref="R324:S324"/>
    <mergeCell ref="T324:U324"/>
    <mergeCell ref="V324:Y324"/>
    <mergeCell ref="B323:E323"/>
    <mergeCell ref="F323:H323"/>
    <mergeCell ref="I323:Q323"/>
    <mergeCell ref="R323:S323"/>
    <mergeCell ref="T323:U323"/>
    <mergeCell ref="V323:Y323"/>
    <mergeCell ref="B321:E321"/>
    <mergeCell ref="F321:H321"/>
    <mergeCell ref="I321:Y321"/>
    <mergeCell ref="B322:E322"/>
    <mergeCell ref="F322:H322"/>
    <mergeCell ref="I322:Q322"/>
    <mergeCell ref="R322:S322"/>
    <mergeCell ref="T322:U322"/>
    <mergeCell ref="V322:Y322"/>
    <mergeCell ref="B320:E320"/>
    <mergeCell ref="F320:H320"/>
    <mergeCell ref="I320:Q320"/>
    <mergeCell ref="R320:S320"/>
    <mergeCell ref="T320:U320"/>
    <mergeCell ref="V320:Y320"/>
    <mergeCell ref="B319:E319"/>
    <mergeCell ref="F319:H319"/>
    <mergeCell ref="I319:Q319"/>
    <mergeCell ref="R319:S319"/>
    <mergeCell ref="T319:U319"/>
    <mergeCell ref="V319:Y319"/>
    <mergeCell ref="B318:E318"/>
    <mergeCell ref="F318:H318"/>
    <mergeCell ref="I318:Q318"/>
    <mergeCell ref="R318:S318"/>
    <mergeCell ref="T318:U318"/>
    <mergeCell ref="V318:Y318"/>
    <mergeCell ref="B317:E317"/>
    <mergeCell ref="F317:H317"/>
    <mergeCell ref="I317:Q317"/>
    <mergeCell ref="R317:S317"/>
    <mergeCell ref="T317:U317"/>
    <mergeCell ref="V317:Y317"/>
    <mergeCell ref="B316:E316"/>
    <mergeCell ref="F316:H316"/>
    <mergeCell ref="I316:Q316"/>
    <mergeCell ref="R316:S316"/>
    <mergeCell ref="T316:U316"/>
    <mergeCell ref="V316:Y316"/>
    <mergeCell ref="B315:E315"/>
    <mergeCell ref="F315:H315"/>
    <mergeCell ref="I315:Q315"/>
    <mergeCell ref="R315:S315"/>
    <mergeCell ref="T315:U315"/>
    <mergeCell ref="V315:Y315"/>
    <mergeCell ref="B314:E314"/>
    <mergeCell ref="F314:H314"/>
    <mergeCell ref="I314:Q314"/>
    <mergeCell ref="R314:S314"/>
    <mergeCell ref="T314:U314"/>
    <mergeCell ref="V314:Y314"/>
    <mergeCell ref="B313:E313"/>
    <mergeCell ref="F313:H313"/>
    <mergeCell ref="I313:Q313"/>
    <mergeCell ref="R313:S313"/>
    <mergeCell ref="T313:U313"/>
    <mergeCell ref="V313:Y313"/>
    <mergeCell ref="B312:E312"/>
    <mergeCell ref="F312:H312"/>
    <mergeCell ref="I312:Q312"/>
    <mergeCell ref="R312:S312"/>
    <mergeCell ref="T312:U312"/>
    <mergeCell ref="V312:Y312"/>
    <mergeCell ref="B311:E311"/>
    <mergeCell ref="F311:H311"/>
    <mergeCell ref="I311:Q311"/>
    <mergeCell ref="R311:S311"/>
    <mergeCell ref="T311:U311"/>
    <mergeCell ref="V311:Y311"/>
    <mergeCell ref="B310:E310"/>
    <mergeCell ref="F310:H310"/>
    <mergeCell ref="I310:Q310"/>
    <mergeCell ref="R310:S310"/>
    <mergeCell ref="T310:U310"/>
    <mergeCell ref="V310:Y310"/>
    <mergeCell ref="B309:E309"/>
    <mergeCell ref="F309:H309"/>
    <mergeCell ref="I309:Q309"/>
    <mergeCell ref="R309:S309"/>
    <mergeCell ref="T309:U309"/>
    <mergeCell ref="V309:Y309"/>
    <mergeCell ref="B308:E308"/>
    <mergeCell ref="F308:H308"/>
    <mergeCell ref="I308:Q308"/>
    <mergeCell ref="R308:S308"/>
    <mergeCell ref="T308:U308"/>
    <mergeCell ref="V308:Y308"/>
    <mergeCell ref="B307:E307"/>
    <mergeCell ref="F307:H307"/>
    <mergeCell ref="I307:Q307"/>
    <mergeCell ref="R307:S307"/>
    <mergeCell ref="T307:U307"/>
    <mergeCell ref="V307:Y307"/>
    <mergeCell ref="B306:E306"/>
    <mergeCell ref="F306:H306"/>
    <mergeCell ref="I306:Q306"/>
    <mergeCell ref="R306:S306"/>
    <mergeCell ref="T306:U306"/>
    <mergeCell ref="V306:Y306"/>
    <mergeCell ref="B305:E305"/>
    <mergeCell ref="F305:H305"/>
    <mergeCell ref="I305:Q305"/>
    <mergeCell ref="R305:S305"/>
    <mergeCell ref="T305:U305"/>
    <mergeCell ref="V305:Y305"/>
    <mergeCell ref="B304:E304"/>
    <mergeCell ref="F304:H304"/>
    <mergeCell ref="I304:Q304"/>
    <mergeCell ref="R304:S304"/>
    <mergeCell ref="T304:U304"/>
    <mergeCell ref="V304:Y304"/>
    <mergeCell ref="B303:E303"/>
    <mergeCell ref="F303:H303"/>
    <mergeCell ref="I303:Q303"/>
    <mergeCell ref="R303:S303"/>
    <mergeCell ref="T303:U303"/>
    <mergeCell ref="V303:Y303"/>
    <mergeCell ref="B302:E302"/>
    <mergeCell ref="F302:H302"/>
    <mergeCell ref="I302:Q302"/>
    <mergeCell ref="R302:S302"/>
    <mergeCell ref="T302:U302"/>
    <mergeCell ref="V302:Y302"/>
    <mergeCell ref="B301:E301"/>
    <mergeCell ref="F301:H301"/>
    <mergeCell ref="I301:Q301"/>
    <mergeCell ref="R301:S301"/>
    <mergeCell ref="T301:U301"/>
    <mergeCell ref="V301:Y301"/>
    <mergeCell ref="B300:E300"/>
    <mergeCell ref="F300:H300"/>
    <mergeCell ref="I300:Q300"/>
    <mergeCell ref="R300:S300"/>
    <mergeCell ref="T300:U300"/>
    <mergeCell ref="V300:Y300"/>
    <mergeCell ref="B299:E299"/>
    <mergeCell ref="F299:H299"/>
    <mergeCell ref="I299:Q299"/>
    <mergeCell ref="R299:S299"/>
    <mergeCell ref="T299:U299"/>
    <mergeCell ref="V299:Y299"/>
    <mergeCell ref="B298:E298"/>
    <mergeCell ref="F298:H298"/>
    <mergeCell ref="I298:Q298"/>
    <mergeCell ref="R298:S298"/>
    <mergeCell ref="T298:U298"/>
    <mergeCell ref="V298:Y298"/>
    <mergeCell ref="B297:E297"/>
    <mergeCell ref="F297:H297"/>
    <mergeCell ref="I297:Q297"/>
    <mergeCell ref="R297:S297"/>
    <mergeCell ref="T297:U297"/>
    <mergeCell ref="V297:Y297"/>
    <mergeCell ref="B295:E295"/>
    <mergeCell ref="F295:H295"/>
    <mergeCell ref="I295:Y295"/>
    <mergeCell ref="B296:E296"/>
    <mergeCell ref="F296:H296"/>
    <mergeCell ref="I296:Y296"/>
    <mergeCell ref="B294:E294"/>
    <mergeCell ref="F294:H294"/>
    <mergeCell ref="I294:Q294"/>
    <mergeCell ref="R294:S294"/>
    <mergeCell ref="T294:U294"/>
    <mergeCell ref="V294:Y294"/>
    <mergeCell ref="B293:E293"/>
    <mergeCell ref="F293:H293"/>
    <mergeCell ref="I293:Q293"/>
    <mergeCell ref="R293:S293"/>
    <mergeCell ref="T293:U293"/>
    <mergeCell ref="V293:Y293"/>
    <mergeCell ref="B292:E292"/>
    <mergeCell ref="F292:H292"/>
    <mergeCell ref="I292:Q292"/>
    <mergeCell ref="R292:S292"/>
    <mergeCell ref="T292:U292"/>
    <mergeCell ref="V292:Y292"/>
    <mergeCell ref="B291:E291"/>
    <mergeCell ref="F291:H291"/>
    <mergeCell ref="I291:Q291"/>
    <mergeCell ref="R291:S291"/>
    <mergeCell ref="T291:U291"/>
    <mergeCell ref="V291:Y291"/>
    <mergeCell ref="B290:E290"/>
    <mergeCell ref="F290:H290"/>
    <mergeCell ref="I290:Q290"/>
    <mergeCell ref="R290:S290"/>
    <mergeCell ref="T290:U290"/>
    <mergeCell ref="V290:Y290"/>
    <mergeCell ref="B289:E289"/>
    <mergeCell ref="F289:H289"/>
    <mergeCell ref="I289:Q289"/>
    <mergeCell ref="R289:S289"/>
    <mergeCell ref="T289:U289"/>
    <mergeCell ref="V289:Y289"/>
    <mergeCell ref="B288:E288"/>
    <mergeCell ref="F288:H288"/>
    <mergeCell ref="I288:Q288"/>
    <mergeCell ref="R288:S288"/>
    <mergeCell ref="T288:U288"/>
    <mergeCell ref="V288:Y288"/>
    <mergeCell ref="B287:E287"/>
    <mergeCell ref="F287:H287"/>
    <mergeCell ref="I287:Q287"/>
    <mergeCell ref="R287:S287"/>
    <mergeCell ref="T287:U287"/>
    <mergeCell ref="V287:Y287"/>
    <mergeCell ref="B286:E286"/>
    <mergeCell ref="F286:H286"/>
    <mergeCell ref="I286:Q286"/>
    <mergeCell ref="R286:S286"/>
    <mergeCell ref="T286:U286"/>
    <mergeCell ref="V286:Y286"/>
    <mergeCell ref="B285:E285"/>
    <mergeCell ref="F285:H285"/>
    <mergeCell ref="I285:Q285"/>
    <mergeCell ref="R285:S285"/>
    <mergeCell ref="T285:U285"/>
    <mergeCell ref="V285:Y285"/>
    <mergeCell ref="B284:E284"/>
    <mergeCell ref="F284:H284"/>
    <mergeCell ref="I284:Q284"/>
    <mergeCell ref="R284:S284"/>
    <mergeCell ref="T284:U284"/>
    <mergeCell ref="V284:Y284"/>
    <mergeCell ref="B282:E282"/>
    <mergeCell ref="F282:H282"/>
    <mergeCell ref="I282:Y282"/>
    <mergeCell ref="B283:E283"/>
    <mergeCell ref="F283:H283"/>
    <mergeCell ref="I283:Q283"/>
    <mergeCell ref="R283:S283"/>
    <mergeCell ref="T283:U283"/>
    <mergeCell ref="V283:Y283"/>
    <mergeCell ref="B281:E281"/>
    <mergeCell ref="F281:H281"/>
    <mergeCell ref="I281:Q281"/>
    <mergeCell ref="R281:S281"/>
    <mergeCell ref="T281:U281"/>
    <mergeCell ref="V281:Y281"/>
    <mergeCell ref="B280:E280"/>
    <mergeCell ref="F280:H280"/>
    <mergeCell ref="I280:Q280"/>
    <mergeCell ref="R280:S280"/>
    <mergeCell ref="T280:U280"/>
    <mergeCell ref="V280:Y280"/>
    <mergeCell ref="B279:E279"/>
    <mergeCell ref="F279:H279"/>
    <mergeCell ref="I279:Q279"/>
    <mergeCell ref="R279:S279"/>
    <mergeCell ref="T279:U279"/>
    <mergeCell ref="V279:Y279"/>
    <mergeCell ref="B278:E278"/>
    <mergeCell ref="F278:H278"/>
    <mergeCell ref="I278:Q278"/>
    <mergeCell ref="R278:S278"/>
    <mergeCell ref="T278:U278"/>
    <mergeCell ref="V278:Y278"/>
    <mergeCell ref="B277:E277"/>
    <mergeCell ref="F277:H277"/>
    <mergeCell ref="I277:Q277"/>
    <mergeCell ref="R277:S277"/>
    <mergeCell ref="T277:U277"/>
    <mergeCell ref="V277:Y277"/>
    <mergeCell ref="B276:E276"/>
    <mergeCell ref="F276:H276"/>
    <mergeCell ref="I276:Q276"/>
    <mergeCell ref="R276:S276"/>
    <mergeCell ref="T276:U276"/>
    <mergeCell ref="V276:Y276"/>
    <mergeCell ref="B275:E275"/>
    <mergeCell ref="F275:H275"/>
    <mergeCell ref="I275:Q275"/>
    <mergeCell ref="R275:S275"/>
    <mergeCell ref="T275:U275"/>
    <mergeCell ref="V275:Y275"/>
    <mergeCell ref="B274:E274"/>
    <mergeCell ref="F274:H274"/>
    <mergeCell ref="I274:Q274"/>
    <mergeCell ref="R274:S274"/>
    <mergeCell ref="T274:U274"/>
    <mergeCell ref="V274:Y274"/>
    <mergeCell ref="B272:E272"/>
    <mergeCell ref="F272:H272"/>
    <mergeCell ref="I272:Y272"/>
    <mergeCell ref="B273:E273"/>
    <mergeCell ref="F273:H273"/>
    <mergeCell ref="I273:Q273"/>
    <mergeCell ref="R273:S273"/>
    <mergeCell ref="T273:U273"/>
    <mergeCell ref="V273:Y273"/>
    <mergeCell ref="B271:E271"/>
    <mergeCell ref="F271:H271"/>
    <mergeCell ref="I271:Q271"/>
    <mergeCell ref="R271:S271"/>
    <mergeCell ref="T271:U271"/>
    <mergeCell ref="V271:Y271"/>
    <mergeCell ref="B270:E270"/>
    <mergeCell ref="F270:H270"/>
    <mergeCell ref="I270:Q270"/>
    <mergeCell ref="R270:S270"/>
    <mergeCell ref="T270:U270"/>
    <mergeCell ref="V270:Y270"/>
    <mergeCell ref="B269:E269"/>
    <mergeCell ref="F269:H269"/>
    <mergeCell ref="I269:Q269"/>
    <mergeCell ref="R269:S269"/>
    <mergeCell ref="T269:U269"/>
    <mergeCell ref="V269:Y269"/>
    <mergeCell ref="B268:E268"/>
    <mergeCell ref="F268:H268"/>
    <mergeCell ref="I268:Q268"/>
    <mergeCell ref="R268:S268"/>
    <mergeCell ref="T268:U268"/>
    <mergeCell ref="V268:Y268"/>
    <mergeCell ref="B267:E267"/>
    <mergeCell ref="F267:H267"/>
    <mergeCell ref="I267:Q267"/>
    <mergeCell ref="R267:S267"/>
    <mergeCell ref="T267:U267"/>
    <mergeCell ref="V267:Y267"/>
    <mergeCell ref="B266:E266"/>
    <mergeCell ref="F266:H266"/>
    <mergeCell ref="I266:Q266"/>
    <mergeCell ref="R266:S266"/>
    <mergeCell ref="T266:U266"/>
    <mergeCell ref="V266:Y266"/>
    <mergeCell ref="B265:E265"/>
    <mergeCell ref="F265:H265"/>
    <mergeCell ref="I265:Q265"/>
    <mergeCell ref="R265:S265"/>
    <mergeCell ref="T265:U265"/>
    <mergeCell ref="V265:Y265"/>
    <mergeCell ref="B264:E264"/>
    <mergeCell ref="F264:H264"/>
    <mergeCell ref="I264:Q264"/>
    <mergeCell ref="R264:S264"/>
    <mergeCell ref="T264:U264"/>
    <mergeCell ref="V264:Y264"/>
    <mergeCell ref="B263:E263"/>
    <mergeCell ref="F263:H263"/>
    <mergeCell ref="I263:Q263"/>
    <mergeCell ref="R263:S263"/>
    <mergeCell ref="T263:U263"/>
    <mergeCell ref="V263:Y263"/>
    <mergeCell ref="B262:E262"/>
    <mergeCell ref="F262:H262"/>
    <mergeCell ref="I262:Q262"/>
    <mergeCell ref="R262:S262"/>
    <mergeCell ref="T262:U262"/>
    <mergeCell ref="V262:Y262"/>
    <mergeCell ref="B261:E261"/>
    <mergeCell ref="F261:H261"/>
    <mergeCell ref="I261:Q261"/>
    <mergeCell ref="R261:S261"/>
    <mergeCell ref="T261:U261"/>
    <mergeCell ref="V261:Y261"/>
    <mergeCell ref="B260:E260"/>
    <mergeCell ref="F260:H260"/>
    <mergeCell ref="I260:Q260"/>
    <mergeCell ref="R260:S260"/>
    <mergeCell ref="T260:U260"/>
    <mergeCell ref="V260:Y260"/>
    <mergeCell ref="B259:E259"/>
    <mergeCell ref="F259:H259"/>
    <mergeCell ref="I259:Q259"/>
    <mergeCell ref="R259:S259"/>
    <mergeCell ref="T259:U259"/>
    <mergeCell ref="V259:Y259"/>
    <mergeCell ref="B258:E258"/>
    <mergeCell ref="F258:H258"/>
    <mergeCell ref="I258:Q258"/>
    <mergeCell ref="R258:S258"/>
    <mergeCell ref="T258:U258"/>
    <mergeCell ref="V258:Y258"/>
    <mergeCell ref="B257:E257"/>
    <mergeCell ref="F257:H257"/>
    <mergeCell ref="I257:Q257"/>
    <mergeCell ref="R257:S257"/>
    <mergeCell ref="T257:U257"/>
    <mergeCell ref="V257:Y257"/>
    <mergeCell ref="B256:E256"/>
    <mergeCell ref="F256:H256"/>
    <mergeCell ref="I256:Q256"/>
    <mergeCell ref="R256:S256"/>
    <mergeCell ref="T256:U256"/>
    <mergeCell ref="V256:Y256"/>
    <mergeCell ref="B255:E255"/>
    <mergeCell ref="F255:H255"/>
    <mergeCell ref="I255:Q255"/>
    <mergeCell ref="R255:S255"/>
    <mergeCell ref="T255:U255"/>
    <mergeCell ref="V255:Y255"/>
    <mergeCell ref="B254:E254"/>
    <mergeCell ref="F254:H254"/>
    <mergeCell ref="I254:Q254"/>
    <mergeCell ref="R254:S254"/>
    <mergeCell ref="T254:U254"/>
    <mergeCell ref="V254:Y254"/>
    <mergeCell ref="B253:E253"/>
    <mergeCell ref="F253:H253"/>
    <mergeCell ref="I253:Q253"/>
    <mergeCell ref="R253:S253"/>
    <mergeCell ref="T253:U253"/>
    <mergeCell ref="V253:Y253"/>
    <mergeCell ref="B252:E252"/>
    <mergeCell ref="F252:H252"/>
    <mergeCell ref="I252:Q252"/>
    <mergeCell ref="R252:S252"/>
    <mergeCell ref="T252:U252"/>
    <mergeCell ref="V252:Y252"/>
    <mergeCell ref="B250:E250"/>
    <mergeCell ref="F250:H250"/>
    <mergeCell ref="I250:Y250"/>
    <mergeCell ref="B251:E251"/>
    <mergeCell ref="F251:H251"/>
    <mergeCell ref="I251:Q251"/>
    <mergeCell ref="R251:S251"/>
    <mergeCell ref="T251:U251"/>
    <mergeCell ref="V251:Y251"/>
    <mergeCell ref="B249:E249"/>
    <mergeCell ref="F249:H249"/>
    <mergeCell ref="I249:Q249"/>
    <mergeCell ref="R249:S249"/>
    <mergeCell ref="T249:U249"/>
    <mergeCell ref="V249:Y249"/>
    <mergeCell ref="B248:E248"/>
    <mergeCell ref="F248:H248"/>
    <mergeCell ref="I248:Q248"/>
    <mergeCell ref="R248:S248"/>
    <mergeCell ref="T248:U248"/>
    <mergeCell ref="V248:Y248"/>
    <mergeCell ref="B247:E247"/>
    <mergeCell ref="F247:H247"/>
    <mergeCell ref="I247:Q247"/>
    <mergeCell ref="R247:S247"/>
    <mergeCell ref="T247:U247"/>
    <mergeCell ref="V247:Y247"/>
    <mergeCell ref="B246:E246"/>
    <mergeCell ref="F246:H246"/>
    <mergeCell ref="I246:Q246"/>
    <mergeCell ref="R246:S246"/>
    <mergeCell ref="T246:U246"/>
    <mergeCell ref="V246:Y246"/>
    <mergeCell ref="B245:E245"/>
    <mergeCell ref="F245:H245"/>
    <mergeCell ref="I245:Q245"/>
    <mergeCell ref="R245:S245"/>
    <mergeCell ref="T245:U245"/>
    <mergeCell ref="V245:Y245"/>
    <mergeCell ref="B244:E244"/>
    <mergeCell ref="F244:H244"/>
    <mergeCell ref="I244:Q244"/>
    <mergeCell ref="R244:S244"/>
    <mergeCell ref="T244:U244"/>
    <mergeCell ref="V244:Y244"/>
    <mergeCell ref="B243:E243"/>
    <mergeCell ref="F243:H243"/>
    <mergeCell ref="I243:Q243"/>
    <mergeCell ref="R243:S243"/>
    <mergeCell ref="T243:U243"/>
    <mergeCell ref="V243:Y243"/>
    <mergeCell ref="B242:E242"/>
    <mergeCell ref="F242:H242"/>
    <mergeCell ref="I242:Q242"/>
    <mergeCell ref="R242:S242"/>
    <mergeCell ref="T242:U242"/>
    <mergeCell ref="V242:Y242"/>
    <mergeCell ref="B241:E241"/>
    <mergeCell ref="F241:H241"/>
    <mergeCell ref="I241:Q241"/>
    <mergeCell ref="R241:S241"/>
    <mergeCell ref="T241:U241"/>
    <mergeCell ref="V241:Y241"/>
    <mergeCell ref="B240:E240"/>
    <mergeCell ref="F240:H240"/>
    <mergeCell ref="I240:Q240"/>
    <mergeCell ref="R240:S240"/>
    <mergeCell ref="T240:U240"/>
    <mergeCell ref="V240:Y240"/>
    <mergeCell ref="B239:E239"/>
    <mergeCell ref="F239:H239"/>
    <mergeCell ref="I239:Q239"/>
    <mergeCell ref="R239:S239"/>
    <mergeCell ref="T239:U239"/>
    <mergeCell ref="V239:Y239"/>
    <mergeCell ref="B238:E238"/>
    <mergeCell ref="F238:H238"/>
    <mergeCell ref="I238:Q238"/>
    <mergeCell ref="R238:S238"/>
    <mergeCell ref="T238:U238"/>
    <mergeCell ref="V238:Y238"/>
    <mergeCell ref="B237:E237"/>
    <mergeCell ref="F237:H237"/>
    <mergeCell ref="I237:Q237"/>
    <mergeCell ref="R237:S237"/>
    <mergeCell ref="T237:U237"/>
    <mergeCell ref="V237:Y237"/>
    <mergeCell ref="B236:E236"/>
    <mergeCell ref="F236:H236"/>
    <mergeCell ref="I236:Q236"/>
    <mergeCell ref="R236:S236"/>
    <mergeCell ref="T236:U236"/>
    <mergeCell ref="V236:Y236"/>
    <mergeCell ref="B235:E235"/>
    <mergeCell ref="F235:H235"/>
    <mergeCell ref="I235:Q235"/>
    <mergeCell ref="R235:S235"/>
    <mergeCell ref="T235:U235"/>
    <mergeCell ref="V235:Y235"/>
    <mergeCell ref="B234:E234"/>
    <mergeCell ref="F234:H234"/>
    <mergeCell ref="I234:Q234"/>
    <mergeCell ref="R234:S234"/>
    <mergeCell ref="T234:U234"/>
    <mergeCell ref="V234:Y234"/>
    <mergeCell ref="B233:E233"/>
    <mergeCell ref="F233:H233"/>
    <mergeCell ref="I233:Q233"/>
    <mergeCell ref="R233:S233"/>
    <mergeCell ref="T233:U233"/>
    <mergeCell ref="V233:Y233"/>
    <mergeCell ref="B232:E232"/>
    <mergeCell ref="F232:H232"/>
    <mergeCell ref="I232:Q232"/>
    <mergeCell ref="R232:S232"/>
    <mergeCell ref="T232:U232"/>
    <mergeCell ref="V232:Y232"/>
    <mergeCell ref="B231:E231"/>
    <mergeCell ref="F231:H231"/>
    <mergeCell ref="I231:Q231"/>
    <mergeCell ref="R231:S231"/>
    <mergeCell ref="T231:U231"/>
    <mergeCell ref="V231:Y231"/>
    <mergeCell ref="B230:E230"/>
    <mergeCell ref="F230:H230"/>
    <mergeCell ref="I230:Q230"/>
    <mergeCell ref="R230:S230"/>
    <mergeCell ref="T230:U230"/>
    <mergeCell ref="V230:Y230"/>
    <mergeCell ref="B229:E229"/>
    <mergeCell ref="F229:H229"/>
    <mergeCell ref="I229:Q229"/>
    <mergeCell ref="R229:S229"/>
    <mergeCell ref="T229:U229"/>
    <mergeCell ref="V229:Y229"/>
    <mergeCell ref="B228:E228"/>
    <mergeCell ref="F228:H228"/>
    <mergeCell ref="I228:Q228"/>
    <mergeCell ref="R228:S228"/>
    <mergeCell ref="T228:U228"/>
    <mergeCell ref="V228:Y228"/>
    <mergeCell ref="B227:E227"/>
    <mergeCell ref="F227:H227"/>
    <mergeCell ref="I227:Q227"/>
    <mergeCell ref="R227:S227"/>
    <mergeCell ref="T227:U227"/>
    <mergeCell ref="V227:Y227"/>
    <mergeCell ref="B226:E226"/>
    <mergeCell ref="F226:H226"/>
    <mergeCell ref="I226:Q226"/>
    <mergeCell ref="R226:S226"/>
    <mergeCell ref="T226:U226"/>
    <mergeCell ref="V226:Y226"/>
    <mergeCell ref="B225:E225"/>
    <mergeCell ref="F225:H225"/>
    <mergeCell ref="I225:Q225"/>
    <mergeCell ref="R225:S225"/>
    <mergeCell ref="T225:U225"/>
    <mergeCell ref="V225:Y225"/>
    <mergeCell ref="B224:E224"/>
    <mergeCell ref="F224:H224"/>
    <mergeCell ref="I224:Q224"/>
    <mergeCell ref="R224:S224"/>
    <mergeCell ref="T224:U224"/>
    <mergeCell ref="V224:Y224"/>
    <mergeCell ref="B223:E223"/>
    <mergeCell ref="F223:H223"/>
    <mergeCell ref="I223:Q223"/>
    <mergeCell ref="R223:S223"/>
    <mergeCell ref="T223:U223"/>
    <mergeCell ref="V223:Y223"/>
    <mergeCell ref="B222:E222"/>
    <mergeCell ref="F222:H222"/>
    <mergeCell ref="I222:Q222"/>
    <mergeCell ref="R222:S222"/>
    <mergeCell ref="T222:U222"/>
    <mergeCell ref="V222:Y222"/>
    <mergeCell ref="B221:E221"/>
    <mergeCell ref="F221:H221"/>
    <mergeCell ref="I221:Q221"/>
    <mergeCell ref="R221:S221"/>
    <mergeCell ref="T221:U221"/>
    <mergeCell ref="V221:Y221"/>
    <mergeCell ref="B220:E220"/>
    <mergeCell ref="F220:H220"/>
    <mergeCell ref="I220:Q220"/>
    <mergeCell ref="R220:S220"/>
    <mergeCell ref="T220:U220"/>
    <mergeCell ref="V220:Y220"/>
    <mergeCell ref="B219:E219"/>
    <mergeCell ref="F219:H219"/>
    <mergeCell ref="I219:Q219"/>
    <mergeCell ref="R219:S219"/>
    <mergeCell ref="T219:U219"/>
    <mergeCell ref="V219:Y219"/>
    <mergeCell ref="B218:E218"/>
    <mergeCell ref="F218:H218"/>
    <mergeCell ref="I218:Q218"/>
    <mergeCell ref="R218:S218"/>
    <mergeCell ref="T218:U218"/>
    <mergeCell ref="V218:Y218"/>
    <mergeCell ref="B216:E216"/>
    <mergeCell ref="F216:H216"/>
    <mergeCell ref="I216:Y216"/>
    <mergeCell ref="B217:E217"/>
    <mergeCell ref="F217:H217"/>
    <mergeCell ref="I217:Q217"/>
    <mergeCell ref="R217:S217"/>
    <mergeCell ref="T217:U217"/>
    <mergeCell ref="V217:Y217"/>
    <mergeCell ref="B215:E215"/>
    <mergeCell ref="F215:H215"/>
    <mergeCell ref="I215:Q215"/>
    <mergeCell ref="R215:S215"/>
    <mergeCell ref="T215:U215"/>
    <mergeCell ref="V215:Y215"/>
    <mergeCell ref="B214:E214"/>
    <mergeCell ref="F214:H214"/>
    <mergeCell ref="I214:Q214"/>
    <mergeCell ref="R214:S214"/>
    <mergeCell ref="T214:U214"/>
    <mergeCell ref="V214:Y214"/>
    <mergeCell ref="B213:E213"/>
    <mergeCell ref="F213:H213"/>
    <mergeCell ref="I213:Q213"/>
    <mergeCell ref="R213:S213"/>
    <mergeCell ref="T213:U213"/>
    <mergeCell ref="V213:Y213"/>
    <mergeCell ref="B212:E212"/>
    <mergeCell ref="F212:H212"/>
    <mergeCell ref="I212:Q212"/>
    <mergeCell ref="R212:S212"/>
    <mergeCell ref="T212:U212"/>
    <mergeCell ref="V212:Y212"/>
    <mergeCell ref="B211:E211"/>
    <mergeCell ref="F211:H211"/>
    <mergeCell ref="I211:Q211"/>
    <mergeCell ref="R211:S211"/>
    <mergeCell ref="T211:U211"/>
    <mergeCell ref="V211:Y211"/>
    <mergeCell ref="B210:E210"/>
    <mergeCell ref="F210:H210"/>
    <mergeCell ref="I210:Q210"/>
    <mergeCell ref="R210:S210"/>
    <mergeCell ref="T210:U210"/>
    <mergeCell ref="V210:Y210"/>
    <mergeCell ref="B209:E209"/>
    <mergeCell ref="F209:H209"/>
    <mergeCell ref="I209:Q209"/>
    <mergeCell ref="R209:S209"/>
    <mergeCell ref="T209:U209"/>
    <mergeCell ref="V209:Y209"/>
    <mergeCell ref="B208:E208"/>
    <mergeCell ref="F208:H208"/>
    <mergeCell ref="I208:Q208"/>
    <mergeCell ref="R208:S208"/>
    <mergeCell ref="T208:U208"/>
    <mergeCell ref="V208:Y208"/>
    <mergeCell ref="B207:E207"/>
    <mergeCell ref="F207:H207"/>
    <mergeCell ref="I207:Q207"/>
    <mergeCell ref="R207:S207"/>
    <mergeCell ref="T207:U207"/>
    <mergeCell ref="V207:Y207"/>
    <mergeCell ref="B206:E206"/>
    <mergeCell ref="F206:H206"/>
    <mergeCell ref="I206:Q206"/>
    <mergeCell ref="R206:S206"/>
    <mergeCell ref="T206:U206"/>
    <mergeCell ref="V206:Y206"/>
    <mergeCell ref="B205:E205"/>
    <mergeCell ref="F205:H205"/>
    <mergeCell ref="I205:Q205"/>
    <mergeCell ref="R205:S205"/>
    <mergeCell ref="T205:U205"/>
    <mergeCell ref="V205:Y205"/>
    <mergeCell ref="B204:E204"/>
    <mergeCell ref="F204:H204"/>
    <mergeCell ref="I204:Q204"/>
    <mergeCell ref="R204:S204"/>
    <mergeCell ref="T204:U204"/>
    <mergeCell ref="V204:Y204"/>
    <mergeCell ref="B203:E203"/>
    <mergeCell ref="F203:H203"/>
    <mergeCell ref="I203:Q203"/>
    <mergeCell ref="R203:S203"/>
    <mergeCell ref="T203:U203"/>
    <mergeCell ref="V203:Y203"/>
    <mergeCell ref="B202:E202"/>
    <mergeCell ref="F202:H202"/>
    <mergeCell ref="I202:Q202"/>
    <mergeCell ref="R202:S202"/>
    <mergeCell ref="T202:U202"/>
    <mergeCell ref="V202:Y202"/>
    <mergeCell ref="B201:E201"/>
    <mergeCell ref="F201:H201"/>
    <mergeCell ref="I201:Q201"/>
    <mergeCell ref="R201:S201"/>
    <mergeCell ref="T201:U201"/>
    <mergeCell ref="V201:Y201"/>
    <mergeCell ref="B200:E200"/>
    <mergeCell ref="F200:H200"/>
    <mergeCell ref="I200:Q200"/>
    <mergeCell ref="R200:S200"/>
    <mergeCell ref="T200:U200"/>
    <mergeCell ref="V200:Y200"/>
    <mergeCell ref="B199:E199"/>
    <mergeCell ref="F199:H199"/>
    <mergeCell ref="I199:Q199"/>
    <mergeCell ref="R199:S199"/>
    <mergeCell ref="T199:U199"/>
    <mergeCell ref="V199:Y199"/>
    <mergeCell ref="B198:E198"/>
    <mergeCell ref="F198:H198"/>
    <mergeCell ref="I198:Q198"/>
    <mergeCell ref="R198:S198"/>
    <mergeCell ref="T198:U198"/>
    <mergeCell ref="V198:Y198"/>
    <mergeCell ref="B197:E197"/>
    <mergeCell ref="F197:H197"/>
    <mergeCell ref="I197:Q197"/>
    <mergeCell ref="R197:S197"/>
    <mergeCell ref="T197:U197"/>
    <mergeCell ref="V197:Y197"/>
    <mergeCell ref="B196:E196"/>
    <mergeCell ref="F196:H196"/>
    <mergeCell ref="I196:Q196"/>
    <mergeCell ref="R196:S196"/>
    <mergeCell ref="T196:U196"/>
    <mergeCell ref="V196:Y196"/>
    <mergeCell ref="B195:E195"/>
    <mergeCell ref="F195:H195"/>
    <mergeCell ref="I195:Q195"/>
    <mergeCell ref="R195:S195"/>
    <mergeCell ref="T195:U195"/>
    <mergeCell ref="V195:Y195"/>
    <mergeCell ref="B194:E194"/>
    <mergeCell ref="F194:H194"/>
    <mergeCell ref="I194:Q194"/>
    <mergeCell ref="R194:S194"/>
    <mergeCell ref="T194:U194"/>
    <mergeCell ref="V194:Y194"/>
    <mergeCell ref="B193:E193"/>
    <mergeCell ref="F193:H193"/>
    <mergeCell ref="I193:Q193"/>
    <mergeCell ref="R193:S193"/>
    <mergeCell ref="T193:U193"/>
    <mergeCell ref="V193:Y193"/>
    <mergeCell ref="B192:E192"/>
    <mergeCell ref="F192:H192"/>
    <mergeCell ref="I192:Q192"/>
    <mergeCell ref="R192:S192"/>
    <mergeCell ref="T192:U192"/>
    <mergeCell ref="V192:Y192"/>
    <mergeCell ref="B191:E191"/>
    <mergeCell ref="F191:H191"/>
    <mergeCell ref="I191:Q191"/>
    <mergeCell ref="R191:S191"/>
    <mergeCell ref="T191:U191"/>
    <mergeCell ref="V191:Y191"/>
    <mergeCell ref="B190:E190"/>
    <mergeCell ref="F190:H190"/>
    <mergeCell ref="I190:Q190"/>
    <mergeCell ref="R190:S190"/>
    <mergeCell ref="T190:U190"/>
    <mergeCell ref="V190:Y190"/>
    <mergeCell ref="B189:E189"/>
    <mergeCell ref="F189:H189"/>
    <mergeCell ref="I189:Q189"/>
    <mergeCell ref="R189:S189"/>
    <mergeCell ref="T189:U189"/>
    <mergeCell ref="V189:Y189"/>
    <mergeCell ref="B188:E188"/>
    <mergeCell ref="F188:H188"/>
    <mergeCell ref="I188:Q188"/>
    <mergeCell ref="R188:S188"/>
    <mergeCell ref="T188:U188"/>
    <mergeCell ref="V188:Y188"/>
    <mergeCell ref="B187:E187"/>
    <mergeCell ref="F187:H187"/>
    <mergeCell ref="I187:Q187"/>
    <mergeCell ref="R187:S187"/>
    <mergeCell ref="T187:U187"/>
    <mergeCell ref="V187:Y187"/>
    <mergeCell ref="B186:E186"/>
    <mergeCell ref="F186:H186"/>
    <mergeCell ref="I186:Q186"/>
    <mergeCell ref="R186:S186"/>
    <mergeCell ref="T186:U186"/>
    <mergeCell ref="V186:Y186"/>
    <mergeCell ref="B185:E185"/>
    <mergeCell ref="F185:H185"/>
    <mergeCell ref="I185:Q185"/>
    <mergeCell ref="R185:S185"/>
    <mergeCell ref="T185:U185"/>
    <mergeCell ref="V185:Y185"/>
    <mergeCell ref="B184:E184"/>
    <mergeCell ref="F184:H184"/>
    <mergeCell ref="I184:Q184"/>
    <mergeCell ref="R184:S184"/>
    <mergeCell ref="T184:U184"/>
    <mergeCell ref="V184:Y184"/>
    <mergeCell ref="B183:E183"/>
    <mergeCell ref="F183:H183"/>
    <mergeCell ref="I183:Q183"/>
    <mergeCell ref="R183:S183"/>
    <mergeCell ref="T183:U183"/>
    <mergeCell ref="V183:Y183"/>
    <mergeCell ref="B182:E182"/>
    <mergeCell ref="F182:H182"/>
    <mergeCell ref="I182:Q182"/>
    <mergeCell ref="R182:S182"/>
    <mergeCell ref="T182:U182"/>
    <mergeCell ref="V182:Y182"/>
    <mergeCell ref="B181:E181"/>
    <mergeCell ref="F181:H181"/>
    <mergeCell ref="I181:Q181"/>
    <mergeCell ref="R181:S181"/>
    <mergeCell ref="T181:U181"/>
    <mergeCell ref="V181:Y181"/>
    <mergeCell ref="B179:E179"/>
    <mergeCell ref="F179:H179"/>
    <mergeCell ref="I179:Y179"/>
    <mergeCell ref="B180:E180"/>
    <mergeCell ref="F180:H180"/>
    <mergeCell ref="I180:Q180"/>
    <mergeCell ref="R180:S180"/>
    <mergeCell ref="T180:U180"/>
    <mergeCell ref="V180:Y180"/>
    <mergeCell ref="B178:E178"/>
    <mergeCell ref="F178:H178"/>
    <mergeCell ref="I178:Q178"/>
    <mergeCell ref="R178:S178"/>
    <mergeCell ref="T178:U178"/>
    <mergeCell ref="V178:Y178"/>
    <mergeCell ref="B177:E177"/>
    <mergeCell ref="F177:H177"/>
    <mergeCell ref="I177:Q177"/>
    <mergeCell ref="R177:S177"/>
    <mergeCell ref="T177:U177"/>
    <mergeCell ref="V177:Y177"/>
    <mergeCell ref="B176:E176"/>
    <mergeCell ref="F176:H176"/>
    <mergeCell ref="I176:Q176"/>
    <mergeCell ref="R176:S176"/>
    <mergeCell ref="T176:U176"/>
    <mergeCell ref="V176:Y176"/>
    <mergeCell ref="B175:E175"/>
    <mergeCell ref="F175:H175"/>
    <mergeCell ref="I175:Q175"/>
    <mergeCell ref="R175:S175"/>
    <mergeCell ref="T175:U175"/>
    <mergeCell ref="V175:Y175"/>
    <mergeCell ref="B174:E174"/>
    <mergeCell ref="F174:H174"/>
    <mergeCell ref="I174:Q174"/>
    <mergeCell ref="R174:S174"/>
    <mergeCell ref="T174:U174"/>
    <mergeCell ref="V174:Y174"/>
    <mergeCell ref="B173:E173"/>
    <mergeCell ref="F173:H173"/>
    <mergeCell ref="I173:Q173"/>
    <mergeCell ref="R173:S173"/>
    <mergeCell ref="T173:U173"/>
    <mergeCell ref="V173:Y173"/>
    <mergeCell ref="B172:E172"/>
    <mergeCell ref="F172:H172"/>
    <mergeCell ref="I172:Q172"/>
    <mergeCell ref="R172:S172"/>
    <mergeCell ref="T172:U172"/>
    <mergeCell ref="V172:Y172"/>
    <mergeCell ref="B171:E171"/>
    <mergeCell ref="F171:H171"/>
    <mergeCell ref="I171:Q171"/>
    <mergeCell ref="R171:S171"/>
    <mergeCell ref="T171:U171"/>
    <mergeCell ref="V171:Y171"/>
    <mergeCell ref="B170:E170"/>
    <mergeCell ref="F170:H170"/>
    <mergeCell ref="I170:Q170"/>
    <mergeCell ref="R170:S170"/>
    <mergeCell ref="T170:U170"/>
    <mergeCell ref="V170:Y170"/>
    <mergeCell ref="B169:E169"/>
    <mergeCell ref="F169:H169"/>
    <mergeCell ref="I169:Q169"/>
    <mergeCell ref="R169:S169"/>
    <mergeCell ref="T169:U169"/>
    <mergeCell ref="V169:Y169"/>
    <mergeCell ref="B168:E168"/>
    <mergeCell ref="F168:H168"/>
    <mergeCell ref="I168:Q168"/>
    <mergeCell ref="R168:S168"/>
    <mergeCell ref="T168:U168"/>
    <mergeCell ref="V168:Y168"/>
    <mergeCell ref="B167:E167"/>
    <mergeCell ref="F167:H167"/>
    <mergeCell ref="I167:Q167"/>
    <mergeCell ref="R167:S167"/>
    <mergeCell ref="T167:U167"/>
    <mergeCell ref="V167:Y167"/>
    <mergeCell ref="B166:E166"/>
    <mergeCell ref="F166:H166"/>
    <mergeCell ref="I166:Q166"/>
    <mergeCell ref="R166:S166"/>
    <mergeCell ref="T166:U166"/>
    <mergeCell ref="V166:Y166"/>
    <mergeCell ref="B165:E165"/>
    <mergeCell ref="F165:H165"/>
    <mergeCell ref="I165:Q165"/>
    <mergeCell ref="R165:S165"/>
    <mergeCell ref="T165:U165"/>
    <mergeCell ref="V165:Y165"/>
    <mergeCell ref="B164:E164"/>
    <mergeCell ref="F164:H164"/>
    <mergeCell ref="I164:Q164"/>
    <mergeCell ref="R164:S164"/>
    <mergeCell ref="T164:U164"/>
    <mergeCell ref="V164:Y164"/>
    <mergeCell ref="B163:E163"/>
    <mergeCell ref="F163:H163"/>
    <mergeCell ref="I163:Q163"/>
    <mergeCell ref="R163:S163"/>
    <mergeCell ref="T163:U163"/>
    <mergeCell ref="V163:Y163"/>
    <mergeCell ref="B162:E162"/>
    <mergeCell ref="F162:H162"/>
    <mergeCell ref="I162:Q162"/>
    <mergeCell ref="R162:S162"/>
    <mergeCell ref="T162:U162"/>
    <mergeCell ref="V162:Y162"/>
    <mergeCell ref="B161:E161"/>
    <mergeCell ref="F161:H161"/>
    <mergeCell ref="I161:Q161"/>
    <mergeCell ref="R161:S161"/>
    <mergeCell ref="T161:U161"/>
    <mergeCell ref="V161:Y161"/>
    <mergeCell ref="B160:E160"/>
    <mergeCell ref="F160:H160"/>
    <mergeCell ref="I160:Q160"/>
    <mergeCell ref="R160:S160"/>
    <mergeCell ref="T160:U160"/>
    <mergeCell ref="V160:Y160"/>
    <mergeCell ref="B159:E159"/>
    <mergeCell ref="F159:H159"/>
    <mergeCell ref="I159:Q159"/>
    <mergeCell ref="R159:S159"/>
    <mergeCell ref="T159:U159"/>
    <mergeCell ref="V159:Y159"/>
    <mergeCell ref="B158:E158"/>
    <mergeCell ref="F158:H158"/>
    <mergeCell ref="I158:Q158"/>
    <mergeCell ref="R158:S158"/>
    <mergeCell ref="T158:U158"/>
    <mergeCell ref="V158:Y158"/>
    <mergeCell ref="B157:E157"/>
    <mergeCell ref="F157:H157"/>
    <mergeCell ref="I157:Q157"/>
    <mergeCell ref="R157:S157"/>
    <mergeCell ref="T157:U157"/>
    <mergeCell ref="V157:Y157"/>
    <mergeCell ref="B156:E156"/>
    <mergeCell ref="F156:H156"/>
    <mergeCell ref="I156:Q156"/>
    <mergeCell ref="R156:S156"/>
    <mergeCell ref="T156:U156"/>
    <mergeCell ref="V156:Y156"/>
    <mergeCell ref="B155:E155"/>
    <mergeCell ref="F155:H155"/>
    <mergeCell ref="I155:Q155"/>
    <mergeCell ref="R155:S155"/>
    <mergeCell ref="T155:U155"/>
    <mergeCell ref="V155:Y155"/>
    <mergeCell ref="B154:E154"/>
    <mergeCell ref="F154:H154"/>
    <mergeCell ref="I154:Q154"/>
    <mergeCell ref="R154:S154"/>
    <mergeCell ref="T154:U154"/>
    <mergeCell ref="V154:Y154"/>
    <mergeCell ref="B153:E153"/>
    <mergeCell ref="F153:H153"/>
    <mergeCell ref="I153:Q153"/>
    <mergeCell ref="R153:S153"/>
    <mergeCell ref="T153:U153"/>
    <mergeCell ref="V153:Y153"/>
    <mergeCell ref="B152:E152"/>
    <mergeCell ref="F152:H152"/>
    <mergeCell ref="I152:Q152"/>
    <mergeCell ref="R152:S152"/>
    <mergeCell ref="T152:U152"/>
    <mergeCell ref="V152:Y152"/>
    <mergeCell ref="B151:E151"/>
    <mergeCell ref="F151:H151"/>
    <mergeCell ref="I151:Q151"/>
    <mergeCell ref="R151:S151"/>
    <mergeCell ref="T151:U151"/>
    <mergeCell ref="V151:Y151"/>
    <mergeCell ref="B150:E150"/>
    <mergeCell ref="F150:H150"/>
    <mergeCell ref="I150:Q150"/>
    <mergeCell ref="R150:S150"/>
    <mergeCell ref="T150:U150"/>
    <mergeCell ref="V150:Y150"/>
    <mergeCell ref="B149:E149"/>
    <mergeCell ref="F149:H149"/>
    <mergeCell ref="I149:Q149"/>
    <mergeCell ref="R149:S149"/>
    <mergeCell ref="T149:U149"/>
    <mergeCell ref="V149:Y149"/>
    <mergeCell ref="B148:E148"/>
    <mergeCell ref="F148:H148"/>
    <mergeCell ref="I148:Q148"/>
    <mergeCell ref="R148:S148"/>
    <mergeCell ref="T148:U148"/>
    <mergeCell ref="V148:Y148"/>
    <mergeCell ref="B147:E147"/>
    <mergeCell ref="F147:H147"/>
    <mergeCell ref="I147:Q147"/>
    <mergeCell ref="R147:S147"/>
    <mergeCell ref="T147:U147"/>
    <mergeCell ref="V147:Y147"/>
    <mergeCell ref="B146:E146"/>
    <mergeCell ref="F146:H146"/>
    <mergeCell ref="I146:Q146"/>
    <mergeCell ref="R146:S146"/>
    <mergeCell ref="T146:U146"/>
    <mergeCell ref="V146:Y146"/>
    <mergeCell ref="B145:E145"/>
    <mergeCell ref="F145:H145"/>
    <mergeCell ref="I145:Q145"/>
    <mergeCell ref="R145:S145"/>
    <mergeCell ref="T145:U145"/>
    <mergeCell ref="V145:Y145"/>
    <mergeCell ref="B144:E144"/>
    <mergeCell ref="F144:H144"/>
    <mergeCell ref="I144:Q144"/>
    <mergeCell ref="R144:S144"/>
    <mergeCell ref="T144:U144"/>
    <mergeCell ref="V144:Y144"/>
    <mergeCell ref="B143:E143"/>
    <mergeCell ref="F143:H143"/>
    <mergeCell ref="I143:Q143"/>
    <mergeCell ref="R143:S143"/>
    <mergeCell ref="T143:U143"/>
    <mergeCell ref="V143:Y143"/>
    <mergeCell ref="B142:E142"/>
    <mergeCell ref="F142:H142"/>
    <mergeCell ref="I142:Q142"/>
    <mergeCell ref="R142:S142"/>
    <mergeCell ref="T142:U142"/>
    <mergeCell ref="V142:Y142"/>
    <mergeCell ref="B141:E141"/>
    <mergeCell ref="F141:H141"/>
    <mergeCell ref="I141:Q141"/>
    <mergeCell ref="R141:S141"/>
    <mergeCell ref="T141:U141"/>
    <mergeCell ref="V141:Y141"/>
    <mergeCell ref="B140:E140"/>
    <mergeCell ref="F140:H140"/>
    <mergeCell ref="I140:Q140"/>
    <mergeCell ref="R140:S140"/>
    <mergeCell ref="T140:U140"/>
    <mergeCell ref="V140:Y140"/>
    <mergeCell ref="B139:E139"/>
    <mergeCell ref="F139:H139"/>
    <mergeCell ref="I139:Q139"/>
    <mergeCell ref="R139:S139"/>
    <mergeCell ref="T139:U139"/>
    <mergeCell ref="V139:Y139"/>
    <mergeCell ref="B138:E138"/>
    <mergeCell ref="F138:H138"/>
    <mergeCell ref="I138:Q138"/>
    <mergeCell ref="R138:S138"/>
    <mergeCell ref="T138:U138"/>
    <mergeCell ref="V138:Y138"/>
    <mergeCell ref="B137:E137"/>
    <mergeCell ref="F137:H137"/>
    <mergeCell ref="I137:Q137"/>
    <mergeCell ref="R137:S137"/>
    <mergeCell ref="T137:U137"/>
    <mergeCell ref="V137:Y137"/>
    <mergeCell ref="B136:E136"/>
    <mergeCell ref="F136:H136"/>
    <mergeCell ref="I136:Q136"/>
    <mergeCell ref="R136:S136"/>
    <mergeCell ref="T136:U136"/>
    <mergeCell ref="V136:Y136"/>
    <mergeCell ref="B135:E135"/>
    <mergeCell ref="F135:H135"/>
    <mergeCell ref="I135:Q135"/>
    <mergeCell ref="R135:S135"/>
    <mergeCell ref="T135:U135"/>
    <mergeCell ref="V135:Y135"/>
    <mergeCell ref="B134:E134"/>
    <mergeCell ref="F134:H134"/>
    <mergeCell ref="I134:Q134"/>
    <mergeCell ref="R134:S134"/>
    <mergeCell ref="T134:U134"/>
    <mergeCell ref="V134:Y134"/>
    <mergeCell ref="B133:E133"/>
    <mergeCell ref="F133:H133"/>
    <mergeCell ref="I133:Q133"/>
    <mergeCell ref="R133:S133"/>
    <mergeCell ref="T133:U133"/>
    <mergeCell ref="V133:Y133"/>
    <mergeCell ref="B132:E132"/>
    <mergeCell ref="F132:H132"/>
    <mergeCell ref="I132:Q132"/>
    <mergeCell ref="R132:S132"/>
    <mergeCell ref="T132:U132"/>
    <mergeCell ref="V132:Y132"/>
    <mergeCell ref="B131:E131"/>
    <mergeCell ref="F131:H131"/>
    <mergeCell ref="I131:Q131"/>
    <mergeCell ref="R131:S131"/>
    <mergeCell ref="T131:U131"/>
    <mergeCell ref="V131:Y131"/>
    <mergeCell ref="B130:E130"/>
    <mergeCell ref="F130:H130"/>
    <mergeCell ref="I130:Q130"/>
    <mergeCell ref="R130:S130"/>
    <mergeCell ref="T130:U130"/>
    <mergeCell ref="V130:Y130"/>
    <mergeCell ref="B129:E129"/>
    <mergeCell ref="F129:H129"/>
    <mergeCell ref="I129:Q129"/>
    <mergeCell ref="R129:S129"/>
    <mergeCell ref="T129:U129"/>
    <mergeCell ref="V129:Y129"/>
    <mergeCell ref="B128:E128"/>
    <mergeCell ref="F128:H128"/>
    <mergeCell ref="I128:Q128"/>
    <mergeCell ref="R128:S128"/>
    <mergeCell ref="T128:U128"/>
    <mergeCell ref="V128:Y128"/>
    <mergeCell ref="B127:E127"/>
    <mergeCell ref="F127:H127"/>
    <mergeCell ref="I127:Q127"/>
    <mergeCell ref="R127:S127"/>
    <mergeCell ref="T127:U127"/>
    <mergeCell ref="V127:Y127"/>
    <mergeCell ref="B126:E126"/>
    <mergeCell ref="F126:H126"/>
    <mergeCell ref="I126:Q126"/>
    <mergeCell ref="R126:S126"/>
    <mergeCell ref="T126:U126"/>
    <mergeCell ref="V126:Y126"/>
    <mergeCell ref="B124:E124"/>
    <mergeCell ref="F124:H124"/>
    <mergeCell ref="I124:Y124"/>
    <mergeCell ref="B125:E125"/>
    <mergeCell ref="F125:H125"/>
    <mergeCell ref="I125:Q125"/>
    <mergeCell ref="R125:S125"/>
    <mergeCell ref="T125:U125"/>
    <mergeCell ref="V125:Y125"/>
    <mergeCell ref="B123:E123"/>
    <mergeCell ref="F123:H123"/>
    <mergeCell ref="I123:Q123"/>
    <mergeCell ref="R123:S123"/>
    <mergeCell ref="T123:U123"/>
    <mergeCell ref="V123:Y123"/>
    <mergeCell ref="B122:E122"/>
    <mergeCell ref="F122:H122"/>
    <mergeCell ref="I122:Q122"/>
    <mergeCell ref="R122:S122"/>
    <mergeCell ref="T122:U122"/>
    <mergeCell ref="V122:Y122"/>
    <mergeCell ref="B121:E121"/>
    <mergeCell ref="F121:H121"/>
    <mergeCell ref="I121:Q121"/>
    <mergeCell ref="R121:S121"/>
    <mergeCell ref="T121:U121"/>
    <mergeCell ref="V121:Y121"/>
    <mergeCell ref="B120:E120"/>
    <mergeCell ref="F120:H120"/>
    <mergeCell ref="I120:Q120"/>
    <mergeCell ref="R120:S120"/>
    <mergeCell ref="T120:U120"/>
    <mergeCell ref="V120:Y120"/>
    <mergeCell ref="B119:E119"/>
    <mergeCell ref="F119:H119"/>
    <mergeCell ref="I119:Q119"/>
    <mergeCell ref="R119:S119"/>
    <mergeCell ref="T119:U119"/>
    <mergeCell ref="V119:Y119"/>
    <mergeCell ref="B118:E118"/>
    <mergeCell ref="F118:H118"/>
    <mergeCell ref="I118:Q118"/>
    <mergeCell ref="R118:S118"/>
    <mergeCell ref="T118:U118"/>
    <mergeCell ref="V118:Y118"/>
    <mergeCell ref="B117:E117"/>
    <mergeCell ref="F117:H117"/>
    <mergeCell ref="I117:Q117"/>
    <mergeCell ref="R117:S117"/>
    <mergeCell ref="T117:U117"/>
    <mergeCell ref="V117:Y117"/>
    <mergeCell ref="B116:E116"/>
    <mergeCell ref="F116:H116"/>
    <mergeCell ref="I116:Q116"/>
    <mergeCell ref="R116:S116"/>
    <mergeCell ref="T116:U116"/>
    <mergeCell ref="V116:Y116"/>
    <mergeCell ref="B115:E115"/>
    <mergeCell ref="F115:H115"/>
    <mergeCell ref="I115:Q115"/>
    <mergeCell ref="R115:S115"/>
    <mergeCell ref="T115:U115"/>
    <mergeCell ref="V115:Y115"/>
    <mergeCell ref="B114:E114"/>
    <mergeCell ref="F114:H114"/>
    <mergeCell ref="I114:Q114"/>
    <mergeCell ref="R114:S114"/>
    <mergeCell ref="T114:U114"/>
    <mergeCell ref="V114:Y114"/>
    <mergeCell ref="B113:E113"/>
    <mergeCell ref="F113:H113"/>
    <mergeCell ref="I113:Q113"/>
    <mergeCell ref="R113:S113"/>
    <mergeCell ref="T113:U113"/>
    <mergeCell ref="V113:Y113"/>
    <mergeCell ref="B112:E112"/>
    <mergeCell ref="F112:H112"/>
    <mergeCell ref="I112:Q112"/>
    <mergeCell ref="R112:S112"/>
    <mergeCell ref="T112:U112"/>
    <mergeCell ref="V112:Y112"/>
    <mergeCell ref="B111:E111"/>
    <mergeCell ref="F111:H111"/>
    <mergeCell ref="I111:Q111"/>
    <mergeCell ref="R111:S111"/>
    <mergeCell ref="T111:U111"/>
    <mergeCell ref="V111:Y111"/>
    <mergeCell ref="B110:E110"/>
    <mergeCell ref="F110:H110"/>
    <mergeCell ref="I110:Q110"/>
    <mergeCell ref="R110:S110"/>
    <mergeCell ref="T110:U110"/>
    <mergeCell ref="V110:Y110"/>
    <mergeCell ref="B109:E109"/>
    <mergeCell ref="F109:H109"/>
    <mergeCell ref="I109:Q109"/>
    <mergeCell ref="R109:S109"/>
    <mergeCell ref="T109:U109"/>
    <mergeCell ref="V109:Y109"/>
    <mergeCell ref="B108:E108"/>
    <mergeCell ref="F108:H108"/>
    <mergeCell ref="I108:Q108"/>
    <mergeCell ref="R108:S108"/>
    <mergeCell ref="T108:U108"/>
    <mergeCell ref="V108:Y108"/>
    <mergeCell ref="B107:E107"/>
    <mergeCell ref="F107:H107"/>
    <mergeCell ref="I107:Q107"/>
    <mergeCell ref="R107:S107"/>
    <mergeCell ref="T107:U107"/>
    <mergeCell ref="V107:Y107"/>
    <mergeCell ref="B106:E106"/>
    <mergeCell ref="F106:H106"/>
    <mergeCell ref="I106:Q106"/>
    <mergeCell ref="R106:S106"/>
    <mergeCell ref="T106:U106"/>
    <mergeCell ref="V106:Y106"/>
    <mergeCell ref="B105:E105"/>
    <mergeCell ref="F105:H105"/>
    <mergeCell ref="I105:Q105"/>
    <mergeCell ref="R105:S105"/>
    <mergeCell ref="T105:U105"/>
    <mergeCell ref="V105:Y105"/>
    <mergeCell ref="B104:E104"/>
    <mergeCell ref="F104:H104"/>
    <mergeCell ref="I104:Q104"/>
    <mergeCell ref="R104:S104"/>
    <mergeCell ref="T104:U104"/>
    <mergeCell ref="V104:Y104"/>
    <mergeCell ref="B103:E103"/>
    <mergeCell ref="F103:H103"/>
    <mergeCell ref="I103:Q103"/>
    <mergeCell ref="R103:S103"/>
    <mergeCell ref="T103:U103"/>
    <mergeCell ref="V103:Y103"/>
    <mergeCell ref="B102:E102"/>
    <mergeCell ref="F102:H102"/>
    <mergeCell ref="I102:Q102"/>
    <mergeCell ref="R102:S102"/>
    <mergeCell ref="T102:U102"/>
    <mergeCell ref="V102:Y102"/>
    <mergeCell ref="B101:E101"/>
    <mergeCell ref="F101:H101"/>
    <mergeCell ref="I101:Q101"/>
    <mergeCell ref="R101:S101"/>
    <mergeCell ref="T101:U101"/>
    <mergeCell ref="V101:Y101"/>
    <mergeCell ref="B100:E100"/>
    <mergeCell ref="F100:H100"/>
    <mergeCell ref="I100:Q100"/>
    <mergeCell ref="R100:S100"/>
    <mergeCell ref="T100:U100"/>
    <mergeCell ref="V100:Y100"/>
    <mergeCell ref="B99:E99"/>
    <mergeCell ref="F99:H99"/>
    <mergeCell ref="I99:Q99"/>
    <mergeCell ref="R99:S99"/>
    <mergeCell ref="T99:U99"/>
    <mergeCell ref="V99:Y99"/>
    <mergeCell ref="B98:E98"/>
    <mergeCell ref="F98:H98"/>
    <mergeCell ref="I98:Q98"/>
    <mergeCell ref="R98:S98"/>
    <mergeCell ref="T98:U98"/>
    <mergeCell ref="V98:Y98"/>
    <mergeCell ref="B97:E97"/>
    <mergeCell ref="F97:H97"/>
    <mergeCell ref="I97:Q97"/>
    <mergeCell ref="R97:S97"/>
    <mergeCell ref="T97:U97"/>
    <mergeCell ref="V97:Y97"/>
    <mergeCell ref="B96:E96"/>
    <mergeCell ref="F96:H96"/>
    <mergeCell ref="I96:Q96"/>
    <mergeCell ref="R96:S96"/>
    <mergeCell ref="T96:U96"/>
    <mergeCell ref="V96:Y96"/>
    <mergeCell ref="B95:E95"/>
    <mergeCell ref="F95:H95"/>
    <mergeCell ref="I95:Q95"/>
    <mergeCell ref="R95:S95"/>
    <mergeCell ref="T95:U95"/>
    <mergeCell ref="V95:Y95"/>
    <mergeCell ref="B93:E93"/>
    <mergeCell ref="F93:H93"/>
    <mergeCell ref="I93:Y93"/>
    <mergeCell ref="B94:E94"/>
    <mergeCell ref="F94:H94"/>
    <mergeCell ref="I94:Q94"/>
    <mergeCell ref="R94:S94"/>
    <mergeCell ref="T94:U94"/>
    <mergeCell ref="V94:Y94"/>
    <mergeCell ref="B92:E92"/>
    <mergeCell ref="F92:H92"/>
    <mergeCell ref="I92:Q92"/>
    <mergeCell ref="R92:S92"/>
    <mergeCell ref="T92:U92"/>
    <mergeCell ref="V92:Y92"/>
    <mergeCell ref="B91:E91"/>
    <mergeCell ref="F91:H91"/>
    <mergeCell ref="I91:Q91"/>
    <mergeCell ref="R91:S91"/>
    <mergeCell ref="T91:U91"/>
    <mergeCell ref="V91:Y91"/>
    <mergeCell ref="B90:E90"/>
    <mergeCell ref="F90:H90"/>
    <mergeCell ref="I90:Q90"/>
    <mergeCell ref="R90:S90"/>
    <mergeCell ref="T90:U90"/>
    <mergeCell ref="V90:Y90"/>
    <mergeCell ref="B89:E89"/>
    <mergeCell ref="F89:H89"/>
    <mergeCell ref="I89:Q89"/>
    <mergeCell ref="R89:S89"/>
    <mergeCell ref="T89:U89"/>
    <mergeCell ref="V89:Y89"/>
    <mergeCell ref="B88:E88"/>
    <mergeCell ref="F88:H88"/>
    <mergeCell ref="I88:Q88"/>
    <mergeCell ref="R88:S88"/>
    <mergeCell ref="T88:U88"/>
    <mergeCell ref="V88:Y88"/>
    <mergeCell ref="B87:E87"/>
    <mergeCell ref="F87:H87"/>
    <mergeCell ref="I87:Q87"/>
    <mergeCell ref="R87:S87"/>
    <mergeCell ref="T87:U87"/>
    <mergeCell ref="V87:Y87"/>
    <mergeCell ref="B86:E86"/>
    <mergeCell ref="F86:H86"/>
    <mergeCell ref="I86:Q86"/>
    <mergeCell ref="R86:S86"/>
    <mergeCell ref="T86:U86"/>
    <mergeCell ref="V86:Y86"/>
    <mergeCell ref="B85:E85"/>
    <mergeCell ref="F85:H85"/>
    <mergeCell ref="I85:Q85"/>
    <mergeCell ref="R85:S85"/>
    <mergeCell ref="T85:U85"/>
    <mergeCell ref="V85:Y85"/>
    <mergeCell ref="B84:E84"/>
    <mergeCell ref="F84:H84"/>
    <mergeCell ref="I84:Q84"/>
    <mergeCell ref="R84:S84"/>
    <mergeCell ref="T84:U84"/>
    <mergeCell ref="V84:Y84"/>
    <mergeCell ref="B83:E83"/>
    <mergeCell ref="F83:H83"/>
    <mergeCell ref="I83:Q83"/>
    <mergeCell ref="R83:S83"/>
    <mergeCell ref="T83:U83"/>
    <mergeCell ref="V83:Y83"/>
    <mergeCell ref="B82:E82"/>
    <mergeCell ref="F82:H82"/>
    <mergeCell ref="I82:Q82"/>
    <mergeCell ref="R82:S82"/>
    <mergeCell ref="T82:U82"/>
    <mergeCell ref="V82:Y82"/>
    <mergeCell ref="B81:E81"/>
    <mergeCell ref="F81:H81"/>
    <mergeCell ref="I81:Q81"/>
    <mergeCell ref="R81:S81"/>
    <mergeCell ref="T81:U81"/>
    <mergeCell ref="V81:Y81"/>
    <mergeCell ref="B80:E80"/>
    <mergeCell ref="F80:H80"/>
    <mergeCell ref="I80:Q80"/>
    <mergeCell ref="R80:S80"/>
    <mergeCell ref="T80:U80"/>
    <mergeCell ref="V80:Y80"/>
    <mergeCell ref="B79:E79"/>
    <mergeCell ref="F79:H79"/>
    <mergeCell ref="I79:Q79"/>
    <mergeCell ref="R79:S79"/>
    <mergeCell ref="T79:U79"/>
    <mergeCell ref="V79:Y79"/>
    <mergeCell ref="B78:E78"/>
    <mergeCell ref="F78:H78"/>
    <mergeCell ref="I78:Q78"/>
    <mergeCell ref="R78:S78"/>
    <mergeCell ref="T78:U78"/>
    <mergeCell ref="V78:Y78"/>
    <mergeCell ref="B77:E77"/>
    <mergeCell ref="F77:H77"/>
    <mergeCell ref="I77:Q77"/>
    <mergeCell ref="R77:S77"/>
    <mergeCell ref="T77:U77"/>
    <mergeCell ref="V77:Y77"/>
    <mergeCell ref="B76:E76"/>
    <mergeCell ref="F76:H76"/>
    <mergeCell ref="I76:Q76"/>
    <mergeCell ref="R76:S76"/>
    <mergeCell ref="T76:U76"/>
    <mergeCell ref="V76:Y76"/>
    <mergeCell ref="B75:E75"/>
    <mergeCell ref="F75:H75"/>
    <mergeCell ref="I75:Q75"/>
    <mergeCell ref="R75:S75"/>
    <mergeCell ref="T75:U75"/>
    <mergeCell ref="V75:Y75"/>
    <mergeCell ref="B74:E74"/>
    <mergeCell ref="F74:H74"/>
    <mergeCell ref="I74:Q74"/>
    <mergeCell ref="R74:S74"/>
    <mergeCell ref="T74:U74"/>
    <mergeCell ref="V74:Y74"/>
    <mergeCell ref="B73:E73"/>
    <mergeCell ref="F73:H73"/>
    <mergeCell ref="I73:Q73"/>
    <mergeCell ref="R73:S73"/>
    <mergeCell ref="T73:U73"/>
    <mergeCell ref="V73:Y73"/>
    <mergeCell ref="B72:E72"/>
    <mergeCell ref="F72:H72"/>
    <mergeCell ref="I72:Q72"/>
    <mergeCell ref="R72:S72"/>
    <mergeCell ref="T72:U72"/>
    <mergeCell ref="V72:Y72"/>
    <mergeCell ref="B71:E71"/>
    <mergeCell ref="F71:H71"/>
    <mergeCell ref="I71:Q71"/>
    <mergeCell ref="R71:S71"/>
    <mergeCell ref="T71:U71"/>
    <mergeCell ref="V71:Y71"/>
    <mergeCell ref="B70:E70"/>
    <mergeCell ref="F70:H70"/>
    <mergeCell ref="I70:Q70"/>
    <mergeCell ref="R70:S70"/>
    <mergeCell ref="T70:U70"/>
    <mergeCell ref="V70:Y70"/>
    <mergeCell ref="B69:E69"/>
    <mergeCell ref="F69:H69"/>
    <mergeCell ref="I69:Q69"/>
    <mergeCell ref="R69:S69"/>
    <mergeCell ref="T69:U69"/>
    <mergeCell ref="V69:Y69"/>
    <mergeCell ref="B68:E68"/>
    <mergeCell ref="F68:H68"/>
    <mergeCell ref="I68:Q68"/>
    <mergeCell ref="R68:S68"/>
    <mergeCell ref="T68:U68"/>
    <mergeCell ref="V68:Y68"/>
    <mergeCell ref="B67:E67"/>
    <mergeCell ref="F67:H67"/>
    <mergeCell ref="I67:Q67"/>
    <mergeCell ref="R67:S67"/>
    <mergeCell ref="T67:U67"/>
    <mergeCell ref="V67:Y67"/>
    <mergeCell ref="B66:E66"/>
    <mergeCell ref="F66:H66"/>
    <mergeCell ref="I66:Q66"/>
    <mergeCell ref="R66:S66"/>
    <mergeCell ref="T66:U66"/>
    <mergeCell ref="V66:Y66"/>
    <mergeCell ref="B65:E65"/>
    <mergeCell ref="F65:H65"/>
    <mergeCell ref="I65:Q65"/>
    <mergeCell ref="R65:S65"/>
    <mergeCell ref="T65:U65"/>
    <mergeCell ref="V65:Y65"/>
    <mergeCell ref="B64:E64"/>
    <mergeCell ref="F64:H64"/>
    <mergeCell ref="I64:Q64"/>
    <mergeCell ref="R64:S64"/>
    <mergeCell ref="T64:U64"/>
    <mergeCell ref="V64:Y64"/>
    <mergeCell ref="B63:E63"/>
    <mergeCell ref="F63:H63"/>
    <mergeCell ref="I63:Q63"/>
    <mergeCell ref="R63:S63"/>
    <mergeCell ref="T63:U63"/>
    <mergeCell ref="V63:Y63"/>
    <mergeCell ref="B62:E62"/>
    <mergeCell ref="F62:H62"/>
    <mergeCell ref="I62:Q62"/>
    <mergeCell ref="R62:S62"/>
    <mergeCell ref="T62:U62"/>
    <mergeCell ref="V62:Y62"/>
    <mergeCell ref="B61:E61"/>
    <mergeCell ref="F61:H61"/>
    <mergeCell ref="I61:Q61"/>
    <mergeCell ref="R61:S61"/>
    <mergeCell ref="T61:U61"/>
    <mergeCell ref="V61:Y61"/>
    <mergeCell ref="B60:E60"/>
    <mergeCell ref="F60:H60"/>
    <mergeCell ref="I60:Q60"/>
    <mergeCell ref="R60:S60"/>
    <mergeCell ref="T60:U60"/>
    <mergeCell ref="V60:Y60"/>
    <mergeCell ref="B59:E59"/>
    <mergeCell ref="F59:H59"/>
    <mergeCell ref="I59:Q59"/>
    <mergeCell ref="R59:S59"/>
    <mergeCell ref="T59:U59"/>
    <mergeCell ref="V59:Y59"/>
    <mergeCell ref="B58:E58"/>
    <mergeCell ref="F58:H58"/>
    <mergeCell ref="I58:Q58"/>
    <mergeCell ref="R58:S58"/>
    <mergeCell ref="T58:U58"/>
    <mergeCell ref="V58:Y58"/>
    <mergeCell ref="B57:E57"/>
    <mergeCell ref="F57:H57"/>
    <mergeCell ref="I57:Q57"/>
    <mergeCell ref="R57:S57"/>
    <mergeCell ref="T57:U57"/>
    <mergeCell ref="V57:Y57"/>
    <mergeCell ref="B56:E56"/>
    <mergeCell ref="F56:H56"/>
    <mergeCell ref="I56:Q56"/>
    <mergeCell ref="R56:S56"/>
    <mergeCell ref="T56:U56"/>
    <mergeCell ref="V56:Y56"/>
    <mergeCell ref="B55:E55"/>
    <mergeCell ref="F55:H55"/>
    <mergeCell ref="I55:Q55"/>
    <mergeCell ref="R55:S55"/>
    <mergeCell ref="T55:U55"/>
    <mergeCell ref="V55:Y55"/>
    <mergeCell ref="B54:E54"/>
    <mergeCell ref="F54:H54"/>
    <mergeCell ref="I54:Q54"/>
    <mergeCell ref="R54:S54"/>
    <mergeCell ref="T54:U54"/>
    <mergeCell ref="V54:Y54"/>
    <mergeCell ref="B53:E53"/>
    <mergeCell ref="F53:H53"/>
    <mergeCell ref="I53:Q53"/>
    <mergeCell ref="R53:S53"/>
    <mergeCell ref="T53:U53"/>
    <mergeCell ref="V53:Y53"/>
    <mergeCell ref="B52:E52"/>
    <mergeCell ref="F52:H52"/>
    <mergeCell ref="I52:Q52"/>
    <mergeCell ref="R52:S52"/>
    <mergeCell ref="T52:U52"/>
    <mergeCell ref="V52:Y52"/>
    <mergeCell ref="B51:E51"/>
    <mergeCell ref="F51:H51"/>
    <mergeCell ref="I51:Q51"/>
    <mergeCell ref="R51:S51"/>
    <mergeCell ref="T51:U51"/>
    <mergeCell ref="V51:Y51"/>
    <mergeCell ref="B50:E50"/>
    <mergeCell ref="F50:H50"/>
    <mergeCell ref="I50:Q50"/>
    <mergeCell ref="R50:S50"/>
    <mergeCell ref="T50:U50"/>
    <mergeCell ref="V50:Y50"/>
    <mergeCell ref="B49:E49"/>
    <mergeCell ref="F49:H49"/>
    <mergeCell ref="I49:Q49"/>
    <mergeCell ref="R49:S49"/>
    <mergeCell ref="T49:U49"/>
    <mergeCell ref="V49:Y49"/>
    <mergeCell ref="B48:E48"/>
    <mergeCell ref="F48:H48"/>
    <mergeCell ref="I48:Q48"/>
    <mergeCell ref="R48:S48"/>
    <mergeCell ref="T48:U48"/>
    <mergeCell ref="V48:Y48"/>
    <mergeCell ref="B47:E47"/>
    <mergeCell ref="F47:H47"/>
    <mergeCell ref="I47:Q47"/>
    <mergeCell ref="R47:S47"/>
    <mergeCell ref="T47:U47"/>
    <mergeCell ref="V47:Y47"/>
    <mergeCell ref="B46:E46"/>
    <mergeCell ref="F46:H46"/>
    <mergeCell ref="I46:Q46"/>
    <mergeCell ref="R46:S46"/>
    <mergeCell ref="T46:U46"/>
    <mergeCell ref="V46:Y46"/>
    <mergeCell ref="B45:E45"/>
    <mergeCell ref="F45:H45"/>
    <mergeCell ref="I45:Q45"/>
    <mergeCell ref="R45:S45"/>
    <mergeCell ref="T45:U45"/>
    <mergeCell ref="V45:Y45"/>
    <mergeCell ref="B44:E44"/>
    <mergeCell ref="F44:H44"/>
    <mergeCell ref="I44:Q44"/>
    <mergeCell ref="R44:S44"/>
    <mergeCell ref="T44:U44"/>
    <mergeCell ref="V44:Y44"/>
    <mergeCell ref="B43:E43"/>
    <mergeCell ref="F43:H43"/>
    <mergeCell ref="I43:Q43"/>
    <mergeCell ref="R43:S43"/>
    <mergeCell ref="T43:U43"/>
    <mergeCell ref="V43:Y43"/>
    <mergeCell ref="B42:E42"/>
    <mergeCell ref="F42:H42"/>
    <mergeCell ref="I42:Q42"/>
    <mergeCell ref="R42:S42"/>
    <mergeCell ref="T42:U42"/>
    <mergeCell ref="V42:Y42"/>
    <mergeCell ref="B41:E41"/>
    <mergeCell ref="F41:H41"/>
    <mergeCell ref="I41:Q41"/>
    <mergeCell ref="R41:S41"/>
    <mergeCell ref="T41:U41"/>
    <mergeCell ref="V41:Y41"/>
    <mergeCell ref="B40:E40"/>
    <mergeCell ref="F40:H40"/>
    <mergeCell ref="I40:Q40"/>
    <mergeCell ref="R40:S40"/>
    <mergeCell ref="T40:U40"/>
    <mergeCell ref="V40:Y40"/>
    <mergeCell ref="B39:E39"/>
    <mergeCell ref="F39:H39"/>
    <mergeCell ref="I39:Q39"/>
    <mergeCell ref="R39:S39"/>
    <mergeCell ref="T39:U39"/>
    <mergeCell ref="V39:Y39"/>
    <mergeCell ref="B38:E38"/>
    <mergeCell ref="F38:H38"/>
    <mergeCell ref="I38:Q38"/>
    <mergeCell ref="R38:S38"/>
    <mergeCell ref="T38:U38"/>
    <mergeCell ref="V38:Y38"/>
    <mergeCell ref="B37:E37"/>
    <mergeCell ref="F37:H37"/>
    <mergeCell ref="I37:Q37"/>
    <mergeCell ref="R37:S37"/>
    <mergeCell ref="T37:U37"/>
    <mergeCell ref="V37:Y37"/>
    <mergeCell ref="B36:E36"/>
    <mergeCell ref="F36:H36"/>
    <mergeCell ref="I36:Q36"/>
    <mergeCell ref="R36:S36"/>
    <mergeCell ref="T36:U36"/>
    <mergeCell ref="V36:Y36"/>
    <mergeCell ref="B35:E35"/>
    <mergeCell ref="F35:H35"/>
    <mergeCell ref="I35:Q35"/>
    <mergeCell ref="R35:S35"/>
    <mergeCell ref="T35:U35"/>
    <mergeCell ref="V35:Y35"/>
    <mergeCell ref="B34:E34"/>
    <mergeCell ref="F34:H34"/>
    <mergeCell ref="I34:Q34"/>
    <mergeCell ref="R34:S34"/>
    <mergeCell ref="T34:U34"/>
    <mergeCell ref="V34:Y34"/>
    <mergeCell ref="B33:E33"/>
    <mergeCell ref="F33:H33"/>
    <mergeCell ref="I33:Q33"/>
    <mergeCell ref="R33:S33"/>
    <mergeCell ref="T33:U33"/>
    <mergeCell ref="V33:Y33"/>
    <mergeCell ref="B32:E32"/>
    <mergeCell ref="F32:H32"/>
    <mergeCell ref="I32:Q32"/>
    <mergeCell ref="R32:S32"/>
    <mergeCell ref="T32:U32"/>
    <mergeCell ref="V32:Y32"/>
    <mergeCell ref="B31:E31"/>
    <mergeCell ref="F31:H31"/>
    <mergeCell ref="I31:Q31"/>
    <mergeCell ref="R31:S31"/>
    <mergeCell ref="T31:U31"/>
    <mergeCell ref="V31:Y31"/>
    <mergeCell ref="B30:E30"/>
    <mergeCell ref="F30:H30"/>
    <mergeCell ref="I30:Q30"/>
    <mergeCell ref="R30:S30"/>
    <mergeCell ref="T30:U30"/>
    <mergeCell ref="V30:Y30"/>
    <mergeCell ref="B2:E2"/>
    <mergeCell ref="F2:H2"/>
    <mergeCell ref="I2:Q2"/>
    <mergeCell ref="R2:S2"/>
    <mergeCell ref="T2:U2"/>
    <mergeCell ref="V2:Y2"/>
    <mergeCell ref="B29:E29"/>
    <mergeCell ref="F29:H29"/>
    <mergeCell ref="I29:Y29"/>
    <mergeCell ref="B28:E28"/>
    <mergeCell ref="F28:H28"/>
    <mergeCell ref="I28:Q28"/>
    <mergeCell ref="R28:S28"/>
    <mergeCell ref="T28:U28"/>
    <mergeCell ref="V28:Y28"/>
    <mergeCell ref="B27:E27"/>
    <mergeCell ref="F27:H27"/>
    <mergeCell ref="I27:Q27"/>
    <mergeCell ref="R27:S27"/>
    <mergeCell ref="T27:U27"/>
    <mergeCell ref="V27:Y27"/>
    <mergeCell ref="B26:E26"/>
    <mergeCell ref="F26:H26"/>
    <mergeCell ref="I26:Q26"/>
    <mergeCell ref="R26:S26"/>
    <mergeCell ref="T26:U26"/>
    <mergeCell ref="V26:Y26"/>
    <mergeCell ref="B25:E25"/>
    <mergeCell ref="F25:H25"/>
    <mergeCell ref="I25:Q25"/>
    <mergeCell ref="R25:S25"/>
    <mergeCell ref="T25:U25"/>
    <mergeCell ref="V25:Y25"/>
    <mergeCell ref="B24:E24"/>
    <mergeCell ref="F24:H24"/>
    <mergeCell ref="I24:Q24"/>
    <mergeCell ref="R24:S24"/>
    <mergeCell ref="T24:U24"/>
    <mergeCell ref="V24:Y24"/>
    <mergeCell ref="B23:E23"/>
    <mergeCell ref="F23:H23"/>
    <mergeCell ref="I23:Q23"/>
    <mergeCell ref="R23:S23"/>
    <mergeCell ref="T23:U23"/>
    <mergeCell ref="V23:Y23"/>
    <mergeCell ref="B22:E22"/>
    <mergeCell ref="F22:H22"/>
    <mergeCell ref="I22:Q22"/>
    <mergeCell ref="R22:S22"/>
    <mergeCell ref="T22:U22"/>
    <mergeCell ref="V22:Y22"/>
    <mergeCell ref="B21:E21"/>
    <mergeCell ref="F21:H21"/>
    <mergeCell ref="I21:Q21"/>
    <mergeCell ref="R21:S21"/>
    <mergeCell ref="T21:U21"/>
    <mergeCell ref="V21:Y21"/>
    <mergeCell ref="B20:E20"/>
    <mergeCell ref="F20:H20"/>
    <mergeCell ref="I20:Q20"/>
    <mergeCell ref="R20:S20"/>
    <mergeCell ref="T20:U20"/>
    <mergeCell ref="V20:Y20"/>
    <mergeCell ref="B19:E19"/>
    <mergeCell ref="F19:H19"/>
    <mergeCell ref="I19:Q19"/>
    <mergeCell ref="R19:S19"/>
    <mergeCell ref="T19:U19"/>
    <mergeCell ref="V19:Y19"/>
    <mergeCell ref="B18:E18"/>
    <mergeCell ref="F18:H18"/>
    <mergeCell ref="I18:Q18"/>
    <mergeCell ref="R18:S18"/>
    <mergeCell ref="T18:U18"/>
    <mergeCell ref="V18:Y18"/>
    <mergeCell ref="B17:E17"/>
    <mergeCell ref="F17:H17"/>
    <mergeCell ref="I17:Q17"/>
    <mergeCell ref="R17:S17"/>
    <mergeCell ref="T17:U17"/>
    <mergeCell ref="V17:Y17"/>
    <mergeCell ref="B16:E16"/>
    <mergeCell ref="F16:H16"/>
    <mergeCell ref="I16:Q16"/>
    <mergeCell ref="R16:S16"/>
    <mergeCell ref="T16:U16"/>
    <mergeCell ref="V16:Y16"/>
    <mergeCell ref="B15:E15"/>
    <mergeCell ref="F15:H15"/>
    <mergeCell ref="I15:Q15"/>
    <mergeCell ref="R15:S15"/>
    <mergeCell ref="T15:U15"/>
    <mergeCell ref="V15:Y15"/>
    <mergeCell ref="B14:E14"/>
    <mergeCell ref="F14:H14"/>
    <mergeCell ref="I14:Q14"/>
    <mergeCell ref="R14:S14"/>
    <mergeCell ref="T14:U14"/>
    <mergeCell ref="V14:Y14"/>
    <mergeCell ref="B13:E13"/>
    <mergeCell ref="F13:H13"/>
    <mergeCell ref="I13:Q13"/>
    <mergeCell ref="R13:S13"/>
    <mergeCell ref="T13:U13"/>
    <mergeCell ref="V13:Y13"/>
    <mergeCell ref="B12:E12"/>
    <mergeCell ref="F12:H12"/>
    <mergeCell ref="I12:Q12"/>
    <mergeCell ref="R12:S12"/>
    <mergeCell ref="T12:U12"/>
    <mergeCell ref="V12:Y12"/>
    <mergeCell ref="F6:H6"/>
    <mergeCell ref="I6:Q6"/>
    <mergeCell ref="R6:S6"/>
    <mergeCell ref="T6:U6"/>
    <mergeCell ref="V6:Y6"/>
    <mergeCell ref="B11:E11"/>
    <mergeCell ref="F11:H11"/>
    <mergeCell ref="I11:Q11"/>
    <mergeCell ref="R11:S11"/>
    <mergeCell ref="T11:U11"/>
    <mergeCell ref="V11:Y11"/>
    <mergeCell ref="B10:E10"/>
    <mergeCell ref="F10:H10"/>
    <mergeCell ref="I10:Q10"/>
    <mergeCell ref="R10:S10"/>
    <mergeCell ref="T10:U10"/>
    <mergeCell ref="V10:Y10"/>
    <mergeCell ref="B9:E9"/>
    <mergeCell ref="F9:H9"/>
    <mergeCell ref="I9:Q9"/>
    <mergeCell ref="R9:S9"/>
    <mergeCell ref="T9:U9"/>
    <mergeCell ref="V9:Y9"/>
    <mergeCell ref="V459:Y459"/>
    <mergeCell ref="B460:E460"/>
    <mergeCell ref="F460:H460"/>
    <mergeCell ref="I460:Q460"/>
    <mergeCell ref="R460:S460"/>
    <mergeCell ref="T460:U460"/>
    <mergeCell ref="V460:Y460"/>
    <mergeCell ref="B4:E4"/>
    <mergeCell ref="F4:H4"/>
    <mergeCell ref="I4:Y4"/>
    <mergeCell ref="B5:E5"/>
    <mergeCell ref="F5:H5"/>
    <mergeCell ref="I5:Q5"/>
    <mergeCell ref="R5:S5"/>
    <mergeCell ref="T5:U5"/>
    <mergeCell ref="V5:Y5"/>
    <mergeCell ref="B3:E3"/>
    <mergeCell ref="F3:H3"/>
    <mergeCell ref="I3:Y3"/>
    <mergeCell ref="B8:E8"/>
    <mergeCell ref="F8:H8"/>
    <mergeCell ref="I8:Q8"/>
    <mergeCell ref="R8:S8"/>
    <mergeCell ref="T8:U8"/>
    <mergeCell ref="V8:Y8"/>
    <mergeCell ref="B7:E7"/>
    <mergeCell ref="F7:H7"/>
    <mergeCell ref="I7:Q7"/>
    <mergeCell ref="R7:S7"/>
    <mergeCell ref="T7:U7"/>
    <mergeCell ref="V7:Y7"/>
    <mergeCell ref="B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7A4AC-7C14-414B-BEC6-6F24141BF878}">
  <dimension ref="B2:W221"/>
  <sheetViews>
    <sheetView tabSelected="1" topLeftCell="A177" zoomScale="70" zoomScaleNormal="70" workbookViewId="0">
      <selection activeCell="AA186" sqref="AA186"/>
    </sheetView>
  </sheetViews>
  <sheetFormatPr defaultRowHeight="14.4"/>
  <cols>
    <col min="2" max="5" width="3.44140625" customWidth="1"/>
    <col min="18" max="20" width="5" customWidth="1"/>
    <col min="21" max="21" width="12.44140625" customWidth="1"/>
  </cols>
  <sheetData>
    <row r="2" spans="2:23" ht="28.8">
      <c r="B2" s="188" t="s">
        <v>3</v>
      </c>
      <c r="C2" s="188"/>
      <c r="D2" s="188"/>
      <c r="E2" s="188"/>
      <c r="F2" s="188" t="s">
        <v>768</v>
      </c>
      <c r="G2" s="188"/>
      <c r="H2" s="188" t="s">
        <v>66</v>
      </c>
      <c r="I2" s="188"/>
      <c r="J2" s="188"/>
      <c r="K2" s="188"/>
      <c r="L2" s="188"/>
      <c r="M2" s="188"/>
      <c r="N2" s="188"/>
      <c r="O2" s="30" t="s">
        <v>67</v>
      </c>
      <c r="P2" s="188" t="s">
        <v>981</v>
      </c>
      <c r="Q2" s="188"/>
      <c r="R2" s="188" t="s">
        <v>68</v>
      </c>
      <c r="S2" s="188"/>
      <c r="T2" s="188"/>
      <c r="U2" s="24" t="s">
        <v>590</v>
      </c>
      <c r="V2" s="25" t="s">
        <v>591</v>
      </c>
      <c r="W2" s="34" t="s">
        <v>980</v>
      </c>
    </row>
    <row r="3" spans="2:23">
      <c r="B3" s="186" t="s">
        <v>769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23"/>
      <c r="V3" s="23"/>
      <c r="W3" s="23"/>
    </row>
    <row r="4" spans="2:23">
      <c r="B4" s="185" t="s">
        <v>24</v>
      </c>
      <c r="C4" s="185"/>
      <c r="D4" s="185"/>
      <c r="E4" s="185"/>
      <c r="F4" s="187"/>
      <c r="G4" s="187"/>
      <c r="H4" s="186" t="s">
        <v>592</v>
      </c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23"/>
      <c r="V4" s="23"/>
      <c r="W4" s="23"/>
    </row>
    <row r="5" spans="2:23">
      <c r="B5" s="180" t="s">
        <v>593</v>
      </c>
      <c r="C5" s="180"/>
      <c r="D5" s="180"/>
      <c r="E5" s="180"/>
      <c r="F5" s="181" t="s">
        <v>594</v>
      </c>
      <c r="G5" s="181"/>
      <c r="H5" s="182" t="s">
        <v>595</v>
      </c>
      <c r="I5" s="182"/>
      <c r="J5" s="182"/>
      <c r="K5" s="182"/>
      <c r="L5" s="182"/>
      <c r="M5" s="182"/>
      <c r="N5" s="182"/>
      <c r="O5" s="26" t="s">
        <v>25</v>
      </c>
      <c r="P5" s="183"/>
      <c r="Q5" s="183"/>
      <c r="R5" s="184"/>
      <c r="S5" s="184"/>
      <c r="T5" s="184"/>
      <c r="U5" s="23"/>
      <c r="V5" s="23"/>
      <c r="W5" s="23"/>
    </row>
    <row r="6" spans="2:23">
      <c r="B6" s="189"/>
      <c r="C6" s="189"/>
      <c r="D6" s="189"/>
      <c r="E6" s="189"/>
      <c r="F6" s="190"/>
      <c r="G6" s="190"/>
      <c r="H6" s="191">
        <v>80</v>
      </c>
      <c r="I6" s="191"/>
      <c r="J6" s="191"/>
      <c r="K6" s="191"/>
      <c r="L6" s="191"/>
      <c r="M6" s="191"/>
      <c r="N6" s="191"/>
      <c r="O6" s="27" t="s">
        <v>25</v>
      </c>
      <c r="P6" s="192">
        <v>80</v>
      </c>
      <c r="Q6" s="192"/>
      <c r="R6" s="193"/>
      <c r="S6" s="193"/>
      <c r="T6" s="193"/>
      <c r="U6" s="23"/>
      <c r="V6" s="23"/>
      <c r="W6" s="23"/>
    </row>
    <row r="7" spans="2:23">
      <c r="B7" s="183"/>
      <c r="C7" s="183"/>
      <c r="D7" s="183"/>
      <c r="E7" s="183"/>
      <c r="F7" s="194"/>
      <c r="G7" s="194"/>
      <c r="H7" s="195"/>
      <c r="I7" s="195"/>
      <c r="J7" s="195"/>
      <c r="K7" s="195"/>
      <c r="L7" s="195"/>
      <c r="M7" s="195"/>
      <c r="N7" s="195"/>
      <c r="O7" s="28"/>
      <c r="P7" s="180" t="s">
        <v>31</v>
      </c>
      <c r="Q7" s="180"/>
      <c r="R7" s="179">
        <v>80</v>
      </c>
      <c r="S7" s="179"/>
      <c r="T7" s="179"/>
      <c r="U7" s="23"/>
      <c r="V7" s="23">
        <f>Q7*U7</f>
        <v>0</v>
      </c>
      <c r="W7" s="23"/>
    </row>
    <row r="8" spans="2:23">
      <c r="B8" s="180" t="s">
        <v>596</v>
      </c>
      <c r="C8" s="180"/>
      <c r="D8" s="180"/>
      <c r="E8" s="180"/>
      <c r="F8" s="181" t="s">
        <v>597</v>
      </c>
      <c r="G8" s="181"/>
      <c r="H8" s="182" t="s">
        <v>598</v>
      </c>
      <c r="I8" s="182"/>
      <c r="J8" s="182"/>
      <c r="K8" s="182"/>
      <c r="L8" s="182"/>
      <c r="M8" s="182"/>
      <c r="N8" s="182"/>
      <c r="O8" s="26" t="s">
        <v>25</v>
      </c>
      <c r="P8" s="183"/>
      <c r="Q8" s="183"/>
      <c r="R8" s="184"/>
      <c r="S8" s="184"/>
      <c r="T8" s="184"/>
      <c r="U8" s="23"/>
      <c r="V8" s="23">
        <f t="shared" ref="V8:V71" si="0">Q8*U8</f>
        <v>0</v>
      </c>
      <c r="W8" s="23"/>
    </row>
    <row r="9" spans="2:23">
      <c r="B9" s="189"/>
      <c r="C9" s="189"/>
      <c r="D9" s="189"/>
      <c r="E9" s="189"/>
      <c r="F9" s="190"/>
      <c r="G9" s="190"/>
      <c r="H9" s="191">
        <v>16</v>
      </c>
      <c r="I9" s="191"/>
      <c r="J9" s="191"/>
      <c r="K9" s="191"/>
      <c r="L9" s="191"/>
      <c r="M9" s="191"/>
      <c r="N9" s="191"/>
      <c r="O9" s="27" t="s">
        <v>25</v>
      </c>
      <c r="P9" s="192">
        <v>16</v>
      </c>
      <c r="Q9" s="192"/>
      <c r="R9" s="193"/>
      <c r="S9" s="193"/>
      <c r="T9" s="193"/>
      <c r="U9" s="23"/>
      <c r="V9" s="23">
        <f t="shared" si="0"/>
        <v>0</v>
      </c>
      <c r="W9" s="23"/>
    </row>
    <row r="10" spans="2:23">
      <c r="B10" s="183"/>
      <c r="C10" s="183"/>
      <c r="D10" s="183"/>
      <c r="E10" s="183"/>
      <c r="F10" s="194"/>
      <c r="G10" s="194"/>
      <c r="H10" s="195"/>
      <c r="I10" s="195"/>
      <c r="J10" s="195"/>
      <c r="K10" s="195"/>
      <c r="L10" s="195"/>
      <c r="M10" s="195"/>
      <c r="N10" s="195"/>
      <c r="O10" s="28"/>
      <c r="P10" s="180" t="s">
        <v>31</v>
      </c>
      <c r="Q10" s="180"/>
      <c r="R10" s="179">
        <v>16</v>
      </c>
      <c r="S10" s="179"/>
      <c r="T10" s="179"/>
      <c r="U10" s="23"/>
      <c r="V10" s="23">
        <f t="shared" si="0"/>
        <v>0</v>
      </c>
      <c r="W10" s="23"/>
    </row>
    <row r="11" spans="2:23">
      <c r="B11" s="180" t="s">
        <v>599</v>
      </c>
      <c r="C11" s="180"/>
      <c r="D11" s="180"/>
      <c r="E11" s="180"/>
      <c r="F11" s="181" t="s">
        <v>600</v>
      </c>
      <c r="G11" s="181"/>
      <c r="H11" s="182" t="s">
        <v>601</v>
      </c>
      <c r="I11" s="182"/>
      <c r="J11" s="182"/>
      <c r="K11" s="182"/>
      <c r="L11" s="182"/>
      <c r="M11" s="182"/>
      <c r="N11" s="182"/>
      <c r="O11" s="26" t="s">
        <v>25</v>
      </c>
      <c r="P11" s="183"/>
      <c r="Q11" s="183"/>
      <c r="R11" s="184"/>
      <c r="S11" s="184"/>
      <c r="T11" s="184"/>
      <c r="U11" s="23"/>
      <c r="V11" s="23">
        <f t="shared" si="0"/>
        <v>0</v>
      </c>
      <c r="W11" s="23"/>
    </row>
    <row r="12" spans="2:23">
      <c r="B12" s="189"/>
      <c r="C12" s="189"/>
      <c r="D12" s="189"/>
      <c r="E12" s="189"/>
      <c r="F12" s="190"/>
      <c r="G12" s="190"/>
      <c r="H12" s="191">
        <v>24</v>
      </c>
      <c r="I12" s="191"/>
      <c r="J12" s="191"/>
      <c r="K12" s="191"/>
      <c r="L12" s="191"/>
      <c r="M12" s="191"/>
      <c r="N12" s="191"/>
      <c r="O12" s="27" t="s">
        <v>25</v>
      </c>
      <c r="P12" s="192">
        <v>24</v>
      </c>
      <c r="Q12" s="192"/>
      <c r="R12" s="193"/>
      <c r="S12" s="193"/>
      <c r="T12" s="193"/>
      <c r="U12" s="23"/>
      <c r="V12" s="23">
        <f t="shared" si="0"/>
        <v>0</v>
      </c>
      <c r="W12" s="23"/>
    </row>
    <row r="13" spans="2:23">
      <c r="B13" s="183"/>
      <c r="C13" s="183"/>
      <c r="D13" s="183"/>
      <c r="E13" s="183"/>
      <c r="F13" s="194"/>
      <c r="G13" s="194"/>
      <c r="H13" s="195"/>
      <c r="I13" s="195"/>
      <c r="J13" s="195"/>
      <c r="K13" s="195"/>
      <c r="L13" s="195"/>
      <c r="M13" s="195"/>
      <c r="N13" s="195"/>
      <c r="O13" s="28"/>
      <c r="P13" s="180" t="s">
        <v>31</v>
      </c>
      <c r="Q13" s="180"/>
      <c r="R13" s="179">
        <v>24</v>
      </c>
      <c r="S13" s="179"/>
      <c r="T13" s="179"/>
      <c r="U13" s="23"/>
      <c r="V13" s="23">
        <f t="shared" si="0"/>
        <v>0</v>
      </c>
      <c r="W13" s="23"/>
    </row>
    <row r="14" spans="2:23">
      <c r="B14" s="180" t="s">
        <v>602</v>
      </c>
      <c r="C14" s="180"/>
      <c r="D14" s="180"/>
      <c r="E14" s="180"/>
      <c r="F14" s="181" t="s">
        <v>603</v>
      </c>
      <c r="G14" s="181"/>
      <c r="H14" s="182" t="s">
        <v>604</v>
      </c>
      <c r="I14" s="182"/>
      <c r="J14" s="182"/>
      <c r="K14" s="182"/>
      <c r="L14" s="182"/>
      <c r="M14" s="182"/>
      <c r="N14" s="182"/>
      <c r="O14" s="26" t="s">
        <v>25</v>
      </c>
      <c r="P14" s="183"/>
      <c r="Q14" s="183"/>
      <c r="R14" s="184"/>
      <c r="S14" s="184"/>
      <c r="T14" s="184"/>
      <c r="U14" s="23"/>
      <c r="V14" s="23">
        <f t="shared" si="0"/>
        <v>0</v>
      </c>
      <c r="W14" s="23"/>
    </row>
    <row r="15" spans="2:23">
      <c r="B15" s="189"/>
      <c r="C15" s="189"/>
      <c r="D15" s="189"/>
      <c r="E15" s="189"/>
      <c r="F15" s="190"/>
      <c r="G15" s="190"/>
      <c r="H15" s="191">
        <v>19</v>
      </c>
      <c r="I15" s="191"/>
      <c r="J15" s="191"/>
      <c r="K15" s="191"/>
      <c r="L15" s="191"/>
      <c r="M15" s="191"/>
      <c r="N15" s="191"/>
      <c r="O15" s="27" t="s">
        <v>25</v>
      </c>
      <c r="P15" s="192">
        <v>19</v>
      </c>
      <c r="Q15" s="192"/>
      <c r="R15" s="193"/>
      <c r="S15" s="193"/>
      <c r="T15" s="193"/>
      <c r="U15" s="23"/>
      <c r="V15" s="23">
        <f t="shared" si="0"/>
        <v>0</v>
      </c>
      <c r="W15" s="23"/>
    </row>
    <row r="16" spans="2:23">
      <c r="B16" s="183"/>
      <c r="C16" s="183"/>
      <c r="D16" s="183"/>
      <c r="E16" s="183"/>
      <c r="F16" s="194"/>
      <c r="G16" s="194"/>
      <c r="H16" s="195"/>
      <c r="I16" s="195"/>
      <c r="J16" s="195"/>
      <c r="K16" s="195"/>
      <c r="L16" s="195"/>
      <c r="M16" s="195"/>
      <c r="N16" s="195"/>
      <c r="O16" s="28"/>
      <c r="P16" s="180" t="s">
        <v>31</v>
      </c>
      <c r="Q16" s="180"/>
      <c r="R16" s="179">
        <v>19</v>
      </c>
      <c r="S16" s="179"/>
      <c r="T16" s="179"/>
      <c r="U16" s="23"/>
      <c r="V16" s="23">
        <f t="shared" si="0"/>
        <v>0</v>
      </c>
      <c r="W16" s="23"/>
    </row>
    <row r="17" spans="2:23">
      <c r="B17" s="180" t="s">
        <v>605</v>
      </c>
      <c r="C17" s="180"/>
      <c r="D17" s="180"/>
      <c r="E17" s="180"/>
      <c r="F17" s="181" t="s">
        <v>606</v>
      </c>
      <c r="G17" s="181"/>
      <c r="H17" s="182" t="s">
        <v>607</v>
      </c>
      <c r="I17" s="182"/>
      <c r="J17" s="182"/>
      <c r="K17" s="182"/>
      <c r="L17" s="182"/>
      <c r="M17" s="182"/>
      <c r="N17" s="182"/>
      <c r="O17" s="26" t="s">
        <v>47</v>
      </c>
      <c r="P17" s="183"/>
      <c r="Q17" s="183"/>
      <c r="R17" s="184"/>
      <c r="S17" s="184"/>
      <c r="T17" s="184"/>
      <c r="U17" s="23"/>
      <c r="V17" s="23">
        <f t="shared" si="0"/>
        <v>0</v>
      </c>
      <c r="W17" s="23"/>
    </row>
    <row r="18" spans="2:23">
      <c r="B18" s="189"/>
      <c r="C18" s="189"/>
      <c r="D18" s="189"/>
      <c r="E18" s="189"/>
      <c r="F18" s="190"/>
      <c r="G18" s="190"/>
      <c r="H18" s="191">
        <v>1200</v>
      </c>
      <c r="I18" s="191"/>
      <c r="J18" s="191"/>
      <c r="K18" s="191"/>
      <c r="L18" s="191"/>
      <c r="M18" s="191"/>
      <c r="N18" s="191"/>
      <c r="O18" s="27" t="s">
        <v>47</v>
      </c>
      <c r="P18" s="200">
        <v>1200</v>
      </c>
      <c r="Q18" s="200"/>
      <c r="R18" s="193"/>
      <c r="S18" s="193"/>
      <c r="T18" s="193"/>
      <c r="U18" s="23"/>
      <c r="V18" s="23">
        <f t="shared" si="0"/>
        <v>0</v>
      </c>
      <c r="W18" s="23"/>
    </row>
    <row r="19" spans="2:23">
      <c r="B19" s="183"/>
      <c r="C19" s="183"/>
      <c r="D19" s="183"/>
      <c r="E19" s="183"/>
      <c r="F19" s="194"/>
      <c r="G19" s="194"/>
      <c r="H19" s="195"/>
      <c r="I19" s="195"/>
      <c r="J19" s="195"/>
      <c r="K19" s="195"/>
      <c r="L19" s="195"/>
      <c r="M19" s="195"/>
      <c r="N19" s="195"/>
      <c r="O19" s="28"/>
      <c r="P19" s="180" t="s">
        <v>31</v>
      </c>
      <c r="Q19" s="180"/>
      <c r="R19" s="199">
        <v>1200</v>
      </c>
      <c r="S19" s="199"/>
      <c r="T19" s="199"/>
      <c r="U19" s="23"/>
      <c r="V19" s="23">
        <f t="shared" si="0"/>
        <v>0</v>
      </c>
      <c r="W19" s="23"/>
    </row>
    <row r="20" spans="2:23">
      <c r="B20" s="196" t="s">
        <v>13</v>
      </c>
      <c r="C20" s="196"/>
      <c r="D20" s="196"/>
      <c r="E20" s="196"/>
      <c r="F20" s="197"/>
      <c r="G20" s="197"/>
      <c r="H20" s="198" t="s">
        <v>608</v>
      </c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23"/>
      <c r="V20" s="23">
        <f t="shared" si="0"/>
        <v>0</v>
      </c>
      <c r="W20" s="23"/>
    </row>
    <row r="21" spans="2:23">
      <c r="B21" s="180" t="s">
        <v>609</v>
      </c>
      <c r="C21" s="180"/>
      <c r="D21" s="180"/>
      <c r="E21" s="180"/>
      <c r="F21" s="181" t="s">
        <v>610</v>
      </c>
      <c r="G21" s="181"/>
      <c r="H21" s="182" t="s">
        <v>611</v>
      </c>
      <c r="I21" s="182"/>
      <c r="J21" s="182"/>
      <c r="K21" s="182"/>
      <c r="L21" s="182"/>
      <c r="M21" s="182"/>
      <c r="N21" s="182"/>
      <c r="O21" s="26" t="s">
        <v>252</v>
      </c>
      <c r="P21" s="183"/>
      <c r="Q21" s="183"/>
      <c r="R21" s="184"/>
      <c r="S21" s="184"/>
      <c r="T21" s="184"/>
      <c r="U21" s="23"/>
      <c r="V21" s="23">
        <f t="shared" si="0"/>
        <v>0</v>
      </c>
      <c r="W21" s="23"/>
    </row>
    <row r="22" spans="2:23">
      <c r="B22" s="189"/>
      <c r="C22" s="189"/>
      <c r="D22" s="189"/>
      <c r="E22" s="189"/>
      <c r="F22" s="190"/>
      <c r="G22" s="190"/>
      <c r="H22" s="191">
        <v>1</v>
      </c>
      <c r="I22" s="191"/>
      <c r="J22" s="191"/>
      <c r="K22" s="191"/>
      <c r="L22" s="191"/>
      <c r="M22" s="191"/>
      <c r="N22" s="191"/>
      <c r="O22" s="27" t="s">
        <v>252</v>
      </c>
      <c r="P22" s="192">
        <v>1</v>
      </c>
      <c r="Q22" s="192"/>
      <c r="R22" s="193"/>
      <c r="S22" s="193"/>
      <c r="T22" s="193"/>
      <c r="U22" s="23"/>
      <c r="V22" s="23">
        <f t="shared" si="0"/>
        <v>0</v>
      </c>
      <c r="W22" s="23"/>
    </row>
    <row r="23" spans="2:23">
      <c r="B23" s="183"/>
      <c r="C23" s="183"/>
      <c r="D23" s="183"/>
      <c r="E23" s="183"/>
      <c r="F23" s="194"/>
      <c r="G23" s="194"/>
      <c r="H23" s="195"/>
      <c r="I23" s="195"/>
      <c r="J23" s="195"/>
      <c r="K23" s="195"/>
      <c r="L23" s="195"/>
      <c r="M23" s="195"/>
      <c r="N23" s="195"/>
      <c r="O23" s="28"/>
      <c r="P23" s="180" t="s">
        <v>31</v>
      </c>
      <c r="Q23" s="180"/>
      <c r="R23" s="179">
        <v>1</v>
      </c>
      <c r="S23" s="179"/>
      <c r="T23" s="179"/>
      <c r="U23" s="23"/>
      <c r="V23" s="23">
        <f t="shared" si="0"/>
        <v>0</v>
      </c>
      <c r="W23" s="23"/>
    </row>
    <row r="24" spans="2:23">
      <c r="B24" s="180" t="s">
        <v>612</v>
      </c>
      <c r="C24" s="180"/>
      <c r="D24" s="180"/>
      <c r="E24" s="180"/>
      <c r="F24" s="181" t="s">
        <v>613</v>
      </c>
      <c r="G24" s="181"/>
      <c r="H24" s="182" t="s">
        <v>614</v>
      </c>
      <c r="I24" s="182"/>
      <c r="J24" s="182"/>
      <c r="K24" s="182"/>
      <c r="L24" s="182"/>
      <c r="M24" s="182"/>
      <c r="N24" s="182"/>
      <c r="O24" s="26" t="s">
        <v>252</v>
      </c>
      <c r="P24" s="183"/>
      <c r="Q24" s="183"/>
      <c r="R24" s="184"/>
      <c r="S24" s="184"/>
      <c r="T24" s="184"/>
      <c r="U24" s="23"/>
      <c r="V24" s="23">
        <f t="shared" si="0"/>
        <v>0</v>
      </c>
      <c r="W24" s="23"/>
    </row>
    <row r="25" spans="2:23">
      <c r="B25" s="189"/>
      <c r="C25" s="189"/>
      <c r="D25" s="189"/>
      <c r="E25" s="189"/>
      <c r="F25" s="190"/>
      <c r="G25" s="190"/>
      <c r="H25" s="191">
        <v>1</v>
      </c>
      <c r="I25" s="191"/>
      <c r="J25" s="191"/>
      <c r="K25" s="191"/>
      <c r="L25" s="191"/>
      <c r="M25" s="191"/>
      <c r="N25" s="191"/>
      <c r="O25" s="27" t="s">
        <v>252</v>
      </c>
      <c r="P25" s="192">
        <v>1</v>
      </c>
      <c r="Q25" s="192"/>
      <c r="R25" s="193"/>
      <c r="S25" s="193"/>
      <c r="T25" s="193"/>
      <c r="U25" s="23"/>
      <c r="V25" s="23">
        <f t="shared" si="0"/>
        <v>0</v>
      </c>
      <c r="W25" s="23"/>
    </row>
    <row r="26" spans="2:23">
      <c r="B26" s="183"/>
      <c r="C26" s="183"/>
      <c r="D26" s="183"/>
      <c r="E26" s="183"/>
      <c r="F26" s="194"/>
      <c r="G26" s="194"/>
      <c r="H26" s="195"/>
      <c r="I26" s="195"/>
      <c r="J26" s="195"/>
      <c r="K26" s="195"/>
      <c r="L26" s="195"/>
      <c r="M26" s="195"/>
      <c r="N26" s="195"/>
      <c r="O26" s="28"/>
      <c r="P26" s="180" t="s">
        <v>31</v>
      </c>
      <c r="Q26" s="180"/>
      <c r="R26" s="179">
        <v>1</v>
      </c>
      <c r="S26" s="179"/>
      <c r="T26" s="179"/>
      <c r="U26" s="23"/>
      <c r="V26" s="23">
        <f t="shared" si="0"/>
        <v>0</v>
      </c>
      <c r="W26" s="23"/>
    </row>
    <row r="27" spans="2:23">
      <c r="B27" s="180" t="s">
        <v>615</v>
      </c>
      <c r="C27" s="180"/>
      <c r="D27" s="180"/>
      <c r="E27" s="180"/>
      <c r="F27" s="181" t="s">
        <v>616</v>
      </c>
      <c r="G27" s="181"/>
      <c r="H27" s="182" t="s">
        <v>617</v>
      </c>
      <c r="I27" s="182"/>
      <c r="J27" s="182"/>
      <c r="K27" s="182"/>
      <c r="L27" s="182"/>
      <c r="M27" s="182"/>
      <c r="N27" s="182"/>
      <c r="O27" s="26" t="s">
        <v>289</v>
      </c>
      <c r="P27" s="183"/>
      <c r="Q27" s="183"/>
      <c r="R27" s="184"/>
      <c r="S27" s="184"/>
      <c r="T27" s="184"/>
      <c r="U27" s="23"/>
      <c r="V27" s="23">
        <f t="shared" si="0"/>
        <v>0</v>
      </c>
      <c r="W27" s="23"/>
    </row>
    <row r="28" spans="2:23">
      <c r="B28" s="189"/>
      <c r="C28" s="189"/>
      <c r="D28" s="189"/>
      <c r="E28" s="189"/>
      <c r="F28" s="190"/>
      <c r="G28" s="190"/>
      <c r="H28" s="191">
        <v>25</v>
      </c>
      <c r="I28" s="191"/>
      <c r="J28" s="191"/>
      <c r="K28" s="191"/>
      <c r="L28" s="191"/>
      <c r="M28" s="191"/>
      <c r="N28" s="191"/>
      <c r="O28" s="27" t="s">
        <v>289</v>
      </c>
      <c r="P28" s="192">
        <v>25</v>
      </c>
      <c r="Q28" s="192"/>
      <c r="R28" s="193"/>
      <c r="S28" s="193"/>
      <c r="T28" s="193"/>
      <c r="U28" s="23"/>
      <c r="V28" s="23">
        <f t="shared" si="0"/>
        <v>0</v>
      </c>
      <c r="W28" s="23"/>
    </row>
    <row r="29" spans="2:23">
      <c r="B29" s="183"/>
      <c r="C29" s="183"/>
      <c r="D29" s="183"/>
      <c r="E29" s="183"/>
      <c r="F29" s="194"/>
      <c r="G29" s="194"/>
      <c r="H29" s="195"/>
      <c r="I29" s="195"/>
      <c r="J29" s="195"/>
      <c r="K29" s="195"/>
      <c r="L29" s="195"/>
      <c r="M29" s="195"/>
      <c r="N29" s="195"/>
      <c r="O29" s="28"/>
      <c r="P29" s="180" t="s">
        <v>31</v>
      </c>
      <c r="Q29" s="180"/>
      <c r="R29" s="179">
        <v>25</v>
      </c>
      <c r="S29" s="179"/>
      <c r="T29" s="179"/>
      <c r="U29" s="23"/>
      <c r="V29" s="23">
        <f t="shared" si="0"/>
        <v>0</v>
      </c>
      <c r="W29" s="23"/>
    </row>
    <row r="30" spans="2:23">
      <c r="B30" s="180" t="s">
        <v>618</v>
      </c>
      <c r="C30" s="180"/>
      <c r="D30" s="180"/>
      <c r="E30" s="180"/>
      <c r="F30" s="181" t="s">
        <v>619</v>
      </c>
      <c r="G30" s="181"/>
      <c r="H30" s="182" t="s">
        <v>620</v>
      </c>
      <c r="I30" s="182"/>
      <c r="J30" s="182"/>
      <c r="K30" s="182"/>
      <c r="L30" s="182"/>
      <c r="M30" s="182"/>
      <c r="N30" s="182"/>
      <c r="O30" s="26" t="s">
        <v>47</v>
      </c>
      <c r="P30" s="183"/>
      <c r="Q30" s="183"/>
      <c r="R30" s="184"/>
      <c r="S30" s="184"/>
      <c r="T30" s="184"/>
      <c r="U30" s="23"/>
      <c r="V30" s="23">
        <f t="shared" si="0"/>
        <v>0</v>
      </c>
      <c r="W30" s="23"/>
    </row>
    <row r="31" spans="2:23">
      <c r="B31" s="189"/>
      <c r="C31" s="189"/>
      <c r="D31" s="189"/>
      <c r="E31" s="189"/>
      <c r="F31" s="190"/>
      <c r="G31" s="190"/>
      <c r="H31" s="191">
        <v>30</v>
      </c>
      <c r="I31" s="191"/>
      <c r="J31" s="191"/>
      <c r="K31" s="191"/>
      <c r="L31" s="191"/>
      <c r="M31" s="191"/>
      <c r="N31" s="191"/>
      <c r="O31" s="27" t="s">
        <v>47</v>
      </c>
      <c r="P31" s="192">
        <v>30</v>
      </c>
      <c r="Q31" s="192"/>
      <c r="R31" s="193"/>
      <c r="S31" s="193"/>
      <c r="T31" s="193"/>
      <c r="U31" s="23"/>
      <c r="V31" s="23">
        <f t="shared" si="0"/>
        <v>0</v>
      </c>
      <c r="W31" s="23"/>
    </row>
    <row r="32" spans="2:23">
      <c r="B32" s="183"/>
      <c r="C32" s="183"/>
      <c r="D32" s="183"/>
      <c r="E32" s="183"/>
      <c r="F32" s="194"/>
      <c r="G32" s="194"/>
      <c r="H32" s="195"/>
      <c r="I32" s="195"/>
      <c r="J32" s="195"/>
      <c r="K32" s="195"/>
      <c r="L32" s="195"/>
      <c r="M32" s="195"/>
      <c r="N32" s="195"/>
      <c r="O32" s="28"/>
      <c r="P32" s="180" t="s">
        <v>31</v>
      </c>
      <c r="Q32" s="180"/>
      <c r="R32" s="179">
        <v>30</v>
      </c>
      <c r="S32" s="179"/>
      <c r="T32" s="179"/>
      <c r="U32" s="23"/>
      <c r="V32" s="23">
        <f t="shared" si="0"/>
        <v>0</v>
      </c>
      <c r="W32" s="23"/>
    </row>
    <row r="33" spans="2:23">
      <c r="B33" s="180" t="s">
        <v>621</v>
      </c>
      <c r="C33" s="180"/>
      <c r="D33" s="180"/>
      <c r="E33" s="180"/>
      <c r="F33" s="181" t="s">
        <v>622</v>
      </c>
      <c r="G33" s="181"/>
      <c r="H33" s="182" t="s">
        <v>623</v>
      </c>
      <c r="I33" s="182"/>
      <c r="J33" s="182"/>
      <c r="K33" s="182"/>
      <c r="L33" s="182"/>
      <c r="M33" s="182"/>
      <c r="N33" s="182"/>
      <c r="O33" s="26" t="s">
        <v>47</v>
      </c>
      <c r="P33" s="183"/>
      <c r="Q33" s="183"/>
      <c r="R33" s="184"/>
      <c r="S33" s="184"/>
      <c r="T33" s="184"/>
      <c r="U33" s="23"/>
      <c r="V33" s="23">
        <f t="shared" si="0"/>
        <v>0</v>
      </c>
      <c r="W33" s="23"/>
    </row>
    <row r="34" spans="2:23">
      <c r="B34" s="189"/>
      <c r="C34" s="189"/>
      <c r="D34" s="189"/>
      <c r="E34" s="189"/>
      <c r="F34" s="190" t="s">
        <v>624</v>
      </c>
      <c r="G34" s="190"/>
      <c r="H34" s="201" t="s">
        <v>625</v>
      </c>
      <c r="I34" s="201"/>
      <c r="J34" s="201"/>
      <c r="K34" s="201"/>
      <c r="L34" s="201"/>
      <c r="M34" s="201"/>
      <c r="N34" s="201"/>
      <c r="O34" s="27" t="s">
        <v>47</v>
      </c>
      <c r="P34" s="192">
        <v>675</v>
      </c>
      <c r="Q34" s="192"/>
      <c r="R34" s="193"/>
      <c r="S34" s="193"/>
      <c r="T34" s="193"/>
      <c r="U34" s="23"/>
      <c r="V34" s="23">
        <f t="shared" si="0"/>
        <v>0</v>
      </c>
      <c r="W34" s="23"/>
    </row>
    <row r="35" spans="2:23">
      <c r="B35" s="189"/>
      <c r="C35" s="189"/>
      <c r="D35" s="189"/>
      <c r="E35" s="189"/>
      <c r="F35" s="190"/>
      <c r="G35" s="190"/>
      <c r="H35" s="201"/>
      <c r="I35" s="201"/>
      <c r="J35" s="201"/>
      <c r="K35" s="201"/>
      <c r="L35" s="201"/>
      <c r="M35" s="201"/>
      <c r="N35" s="201"/>
      <c r="O35" s="27"/>
      <c r="P35" s="202"/>
      <c r="Q35" s="202"/>
      <c r="R35" s="193"/>
      <c r="S35" s="193"/>
      <c r="T35" s="193"/>
      <c r="U35" s="23"/>
      <c r="V35" s="23">
        <f t="shared" si="0"/>
        <v>0</v>
      </c>
      <c r="W35" s="23"/>
    </row>
    <row r="36" spans="2:23">
      <c r="B36" s="183"/>
      <c r="C36" s="183"/>
      <c r="D36" s="183"/>
      <c r="E36" s="183"/>
      <c r="F36" s="194"/>
      <c r="G36" s="194"/>
      <c r="H36" s="195"/>
      <c r="I36" s="195"/>
      <c r="J36" s="195"/>
      <c r="K36" s="195"/>
      <c r="L36" s="195"/>
      <c r="M36" s="195"/>
      <c r="N36" s="195"/>
      <c r="O36" s="28"/>
      <c r="P36" s="180" t="s">
        <v>31</v>
      </c>
      <c r="Q36" s="180"/>
      <c r="R36" s="179">
        <v>675</v>
      </c>
      <c r="S36" s="179"/>
      <c r="T36" s="179"/>
      <c r="U36" s="23"/>
      <c r="V36" s="23">
        <f t="shared" si="0"/>
        <v>0</v>
      </c>
      <c r="W36" s="23"/>
    </row>
    <row r="37" spans="2:23">
      <c r="B37" s="180" t="s">
        <v>626</v>
      </c>
      <c r="C37" s="180"/>
      <c r="D37" s="180"/>
      <c r="E37" s="180"/>
      <c r="F37" s="181" t="s">
        <v>627</v>
      </c>
      <c r="G37" s="181"/>
      <c r="H37" s="182" t="s">
        <v>628</v>
      </c>
      <c r="I37" s="182"/>
      <c r="J37" s="182"/>
      <c r="K37" s="182"/>
      <c r="L37" s="182"/>
      <c r="M37" s="182"/>
      <c r="N37" s="182"/>
      <c r="O37" s="26" t="s">
        <v>25</v>
      </c>
      <c r="P37" s="183"/>
      <c r="Q37" s="183"/>
      <c r="R37" s="184"/>
      <c r="S37" s="184"/>
      <c r="T37" s="184"/>
      <c r="U37" s="23"/>
      <c r="V37" s="23">
        <f t="shared" si="0"/>
        <v>0</v>
      </c>
      <c r="W37" s="23"/>
    </row>
    <row r="38" spans="2:23">
      <c r="B38" s="189"/>
      <c r="C38" s="189"/>
      <c r="D38" s="189"/>
      <c r="E38" s="189"/>
      <c r="F38" s="190"/>
      <c r="G38" s="190"/>
      <c r="H38" s="191">
        <v>44</v>
      </c>
      <c r="I38" s="191"/>
      <c r="J38" s="191"/>
      <c r="K38" s="191"/>
      <c r="L38" s="191"/>
      <c r="M38" s="191"/>
      <c r="N38" s="191"/>
      <c r="O38" s="27" t="s">
        <v>25</v>
      </c>
      <c r="P38" s="192">
        <v>44</v>
      </c>
      <c r="Q38" s="192"/>
      <c r="R38" s="193"/>
      <c r="S38" s="193"/>
      <c r="T38" s="193"/>
      <c r="U38" s="23"/>
      <c r="V38" s="23">
        <f t="shared" si="0"/>
        <v>0</v>
      </c>
      <c r="W38" s="23"/>
    </row>
    <row r="39" spans="2:23">
      <c r="B39" s="183"/>
      <c r="C39" s="183"/>
      <c r="D39" s="183"/>
      <c r="E39" s="183"/>
      <c r="F39" s="194"/>
      <c r="G39" s="194"/>
      <c r="H39" s="195"/>
      <c r="I39" s="195"/>
      <c r="J39" s="195"/>
      <c r="K39" s="195"/>
      <c r="L39" s="195"/>
      <c r="M39" s="195"/>
      <c r="N39" s="195"/>
      <c r="O39" s="28"/>
      <c r="P39" s="180" t="s">
        <v>31</v>
      </c>
      <c r="Q39" s="180"/>
      <c r="R39" s="179">
        <v>44</v>
      </c>
      <c r="S39" s="179"/>
      <c r="T39" s="179"/>
      <c r="U39" s="23"/>
      <c r="V39" s="23">
        <f t="shared" si="0"/>
        <v>0</v>
      </c>
      <c r="W39" s="23"/>
    </row>
    <row r="40" spans="2:23">
      <c r="B40" s="180" t="s">
        <v>629</v>
      </c>
      <c r="C40" s="180"/>
      <c r="D40" s="180"/>
      <c r="E40" s="180"/>
      <c r="F40" s="181" t="s">
        <v>630</v>
      </c>
      <c r="G40" s="181"/>
      <c r="H40" s="182" t="s">
        <v>631</v>
      </c>
      <c r="I40" s="182"/>
      <c r="J40" s="182"/>
      <c r="K40" s="182"/>
      <c r="L40" s="182"/>
      <c r="M40" s="182"/>
      <c r="N40" s="182"/>
      <c r="O40" s="26" t="s">
        <v>25</v>
      </c>
      <c r="P40" s="183"/>
      <c r="Q40" s="183"/>
      <c r="R40" s="184"/>
      <c r="S40" s="184"/>
      <c r="T40" s="184"/>
      <c r="U40" s="23"/>
      <c r="V40" s="23">
        <f t="shared" si="0"/>
        <v>0</v>
      </c>
      <c r="W40" s="23"/>
    </row>
    <row r="41" spans="2:23">
      <c r="B41" s="189"/>
      <c r="C41" s="189"/>
      <c r="D41" s="189"/>
      <c r="E41" s="189"/>
      <c r="F41" s="190"/>
      <c r="G41" s="190"/>
      <c r="H41" s="201" t="s">
        <v>144</v>
      </c>
      <c r="I41" s="201"/>
      <c r="J41" s="201"/>
      <c r="K41" s="201"/>
      <c r="L41" s="201"/>
      <c r="M41" s="201"/>
      <c r="N41" s="201"/>
      <c r="O41" s="27" t="s">
        <v>25</v>
      </c>
      <c r="P41" s="192">
        <v>44</v>
      </c>
      <c r="Q41" s="192"/>
      <c r="R41" s="193"/>
      <c r="S41" s="193"/>
      <c r="T41" s="193"/>
      <c r="U41" s="23"/>
      <c r="V41" s="23">
        <f t="shared" si="0"/>
        <v>0</v>
      </c>
      <c r="W41" s="23"/>
    </row>
    <row r="42" spans="2:23">
      <c r="B42" s="183"/>
      <c r="C42" s="183"/>
      <c r="D42" s="183"/>
      <c r="E42" s="183"/>
      <c r="F42" s="194"/>
      <c r="G42" s="194"/>
      <c r="H42" s="195"/>
      <c r="I42" s="195"/>
      <c r="J42" s="195"/>
      <c r="K42" s="195"/>
      <c r="L42" s="195"/>
      <c r="M42" s="195"/>
      <c r="N42" s="195"/>
      <c r="O42" s="28"/>
      <c r="P42" s="180" t="s">
        <v>31</v>
      </c>
      <c r="Q42" s="180"/>
      <c r="R42" s="179">
        <v>44</v>
      </c>
      <c r="S42" s="179"/>
      <c r="T42" s="179"/>
      <c r="U42" s="23"/>
      <c r="V42" s="23">
        <f t="shared" si="0"/>
        <v>0</v>
      </c>
      <c r="W42" s="23"/>
    </row>
    <row r="43" spans="2:23">
      <c r="B43" s="180" t="s">
        <v>632</v>
      </c>
      <c r="C43" s="180"/>
      <c r="D43" s="180"/>
      <c r="E43" s="180"/>
      <c r="F43" s="181" t="s">
        <v>633</v>
      </c>
      <c r="G43" s="181"/>
      <c r="H43" s="182" t="s">
        <v>634</v>
      </c>
      <c r="I43" s="182"/>
      <c r="J43" s="182"/>
      <c r="K43" s="182"/>
      <c r="L43" s="182"/>
      <c r="M43" s="182"/>
      <c r="N43" s="182"/>
      <c r="O43" s="26" t="s">
        <v>47</v>
      </c>
      <c r="P43" s="183"/>
      <c r="Q43" s="183"/>
      <c r="R43" s="184"/>
      <c r="S43" s="184"/>
      <c r="T43" s="184"/>
      <c r="U43" s="23"/>
      <c r="V43" s="23">
        <f t="shared" si="0"/>
        <v>0</v>
      </c>
      <c r="W43" s="23"/>
    </row>
    <row r="44" spans="2:23">
      <c r="B44" s="189"/>
      <c r="C44" s="189"/>
      <c r="D44" s="189"/>
      <c r="E44" s="189"/>
      <c r="F44" s="190" t="s">
        <v>624</v>
      </c>
      <c r="G44" s="190"/>
      <c r="H44" s="191">
        <v>280</v>
      </c>
      <c r="I44" s="191"/>
      <c r="J44" s="191"/>
      <c r="K44" s="191"/>
      <c r="L44" s="191"/>
      <c r="M44" s="191"/>
      <c r="N44" s="191"/>
      <c r="O44" s="27" t="s">
        <v>47</v>
      </c>
      <c r="P44" s="192">
        <v>280</v>
      </c>
      <c r="Q44" s="192"/>
      <c r="R44" s="193"/>
      <c r="S44" s="193"/>
      <c r="T44" s="193"/>
      <c r="U44" s="23"/>
      <c r="V44" s="23">
        <f t="shared" si="0"/>
        <v>0</v>
      </c>
      <c r="W44" s="23"/>
    </row>
    <row r="45" spans="2:23">
      <c r="B45" s="183"/>
      <c r="C45" s="183"/>
      <c r="D45" s="183"/>
      <c r="E45" s="183"/>
      <c r="F45" s="194"/>
      <c r="G45" s="194"/>
      <c r="H45" s="195"/>
      <c r="I45" s="195"/>
      <c r="J45" s="195"/>
      <c r="K45" s="195"/>
      <c r="L45" s="195"/>
      <c r="M45" s="195"/>
      <c r="N45" s="195"/>
      <c r="O45" s="28"/>
      <c r="P45" s="180" t="s">
        <v>31</v>
      </c>
      <c r="Q45" s="180"/>
      <c r="R45" s="179">
        <v>280</v>
      </c>
      <c r="S45" s="179"/>
      <c r="T45" s="179"/>
      <c r="U45" s="23"/>
      <c r="V45" s="23">
        <f t="shared" si="0"/>
        <v>0</v>
      </c>
      <c r="W45" s="23"/>
    </row>
    <row r="46" spans="2:23">
      <c r="B46" s="180" t="s">
        <v>635</v>
      </c>
      <c r="C46" s="180"/>
      <c r="D46" s="180"/>
      <c r="E46" s="180"/>
      <c r="F46" s="181" t="s">
        <v>636</v>
      </c>
      <c r="G46" s="181"/>
      <c r="H46" s="182" t="s">
        <v>637</v>
      </c>
      <c r="I46" s="182"/>
      <c r="J46" s="182"/>
      <c r="K46" s="182"/>
      <c r="L46" s="182"/>
      <c r="M46" s="182"/>
      <c r="N46" s="182"/>
      <c r="O46" s="26" t="s">
        <v>47</v>
      </c>
      <c r="P46" s="183"/>
      <c r="Q46" s="183"/>
      <c r="R46" s="184"/>
      <c r="S46" s="184"/>
      <c r="T46" s="184"/>
      <c r="U46" s="23"/>
      <c r="V46" s="23">
        <f t="shared" si="0"/>
        <v>0</v>
      </c>
      <c r="W46" s="23"/>
    </row>
    <row r="47" spans="2:23">
      <c r="B47" s="189"/>
      <c r="C47" s="189"/>
      <c r="D47" s="189"/>
      <c r="E47" s="189"/>
      <c r="F47" s="190" t="s">
        <v>624</v>
      </c>
      <c r="G47" s="190"/>
      <c r="H47" s="191">
        <v>170</v>
      </c>
      <c r="I47" s="191"/>
      <c r="J47" s="191"/>
      <c r="K47" s="191"/>
      <c r="L47" s="191"/>
      <c r="M47" s="191"/>
      <c r="N47" s="191"/>
      <c r="O47" s="27" t="s">
        <v>47</v>
      </c>
      <c r="P47" s="192">
        <v>170</v>
      </c>
      <c r="Q47" s="192"/>
      <c r="R47" s="193"/>
      <c r="S47" s="193"/>
      <c r="T47" s="193"/>
      <c r="U47" s="23"/>
      <c r="V47" s="23">
        <f t="shared" si="0"/>
        <v>0</v>
      </c>
      <c r="W47" s="23"/>
    </row>
    <row r="48" spans="2:23">
      <c r="B48" s="183"/>
      <c r="C48" s="183"/>
      <c r="D48" s="183"/>
      <c r="E48" s="183"/>
      <c r="F48" s="194"/>
      <c r="G48" s="194"/>
      <c r="H48" s="195"/>
      <c r="I48" s="195"/>
      <c r="J48" s="195"/>
      <c r="K48" s="195"/>
      <c r="L48" s="195"/>
      <c r="M48" s="195"/>
      <c r="N48" s="195"/>
      <c r="O48" s="28"/>
      <c r="P48" s="180" t="s">
        <v>31</v>
      </c>
      <c r="Q48" s="180"/>
      <c r="R48" s="179">
        <v>170</v>
      </c>
      <c r="S48" s="179"/>
      <c r="T48" s="179"/>
      <c r="U48" s="23"/>
      <c r="V48" s="23">
        <f t="shared" si="0"/>
        <v>0</v>
      </c>
      <c r="W48" s="23"/>
    </row>
    <row r="49" spans="2:23">
      <c r="B49" s="180" t="s">
        <v>638</v>
      </c>
      <c r="C49" s="180"/>
      <c r="D49" s="180"/>
      <c r="E49" s="180"/>
      <c r="F49" s="181" t="s">
        <v>639</v>
      </c>
      <c r="G49" s="181"/>
      <c r="H49" s="182" t="s">
        <v>640</v>
      </c>
      <c r="I49" s="182"/>
      <c r="J49" s="182"/>
      <c r="K49" s="182"/>
      <c r="L49" s="182"/>
      <c r="M49" s="182"/>
      <c r="N49" s="182"/>
      <c r="O49" s="26" t="s">
        <v>47</v>
      </c>
      <c r="P49" s="183"/>
      <c r="Q49" s="183"/>
      <c r="R49" s="184"/>
      <c r="S49" s="184"/>
      <c r="T49" s="184"/>
      <c r="U49" s="23"/>
      <c r="V49" s="23">
        <f t="shared" si="0"/>
        <v>0</v>
      </c>
      <c r="W49" s="23"/>
    </row>
    <row r="50" spans="2:23">
      <c r="B50" s="189"/>
      <c r="C50" s="189"/>
      <c r="D50" s="189"/>
      <c r="E50" s="189"/>
      <c r="F50" s="190"/>
      <c r="G50" s="190"/>
      <c r="H50" s="191">
        <v>560</v>
      </c>
      <c r="I50" s="191"/>
      <c r="J50" s="191"/>
      <c r="K50" s="191"/>
      <c r="L50" s="191"/>
      <c r="M50" s="191"/>
      <c r="N50" s="191"/>
      <c r="O50" s="27" t="s">
        <v>47</v>
      </c>
      <c r="P50" s="192">
        <v>560</v>
      </c>
      <c r="Q50" s="192"/>
      <c r="R50" s="193"/>
      <c r="S50" s="193"/>
      <c r="T50" s="193"/>
      <c r="U50" s="23"/>
      <c r="V50" s="23">
        <f t="shared" si="0"/>
        <v>0</v>
      </c>
      <c r="W50" s="23"/>
    </row>
    <row r="51" spans="2:23">
      <c r="B51" s="183"/>
      <c r="C51" s="183"/>
      <c r="D51" s="183"/>
      <c r="E51" s="183"/>
      <c r="F51" s="194"/>
      <c r="G51" s="194"/>
      <c r="H51" s="195"/>
      <c r="I51" s="195"/>
      <c r="J51" s="195"/>
      <c r="K51" s="195"/>
      <c r="L51" s="195"/>
      <c r="M51" s="195"/>
      <c r="N51" s="195"/>
      <c r="O51" s="28"/>
      <c r="P51" s="180" t="s">
        <v>31</v>
      </c>
      <c r="Q51" s="180"/>
      <c r="R51" s="179">
        <v>560</v>
      </c>
      <c r="S51" s="179"/>
      <c r="T51" s="179"/>
      <c r="U51" s="23"/>
      <c r="V51" s="23">
        <f t="shared" si="0"/>
        <v>0</v>
      </c>
      <c r="W51" s="23"/>
    </row>
    <row r="52" spans="2:23">
      <c r="B52" s="180" t="s">
        <v>641</v>
      </c>
      <c r="C52" s="180"/>
      <c r="D52" s="180"/>
      <c r="E52" s="180"/>
      <c r="F52" s="181" t="s">
        <v>642</v>
      </c>
      <c r="G52" s="181"/>
      <c r="H52" s="182" t="s">
        <v>643</v>
      </c>
      <c r="I52" s="182"/>
      <c r="J52" s="182"/>
      <c r="K52" s="182"/>
      <c r="L52" s="182"/>
      <c r="M52" s="182"/>
      <c r="N52" s="182"/>
      <c r="O52" s="26" t="s">
        <v>47</v>
      </c>
      <c r="P52" s="183"/>
      <c r="Q52" s="183"/>
      <c r="R52" s="184"/>
      <c r="S52" s="184"/>
      <c r="T52" s="184"/>
      <c r="U52" s="23"/>
      <c r="V52" s="23">
        <f t="shared" si="0"/>
        <v>0</v>
      </c>
      <c r="W52" s="23"/>
    </row>
    <row r="53" spans="2:23">
      <c r="B53" s="189"/>
      <c r="C53" s="189"/>
      <c r="D53" s="189"/>
      <c r="E53" s="189"/>
      <c r="F53" s="190"/>
      <c r="G53" s="190"/>
      <c r="H53" s="191">
        <v>25</v>
      </c>
      <c r="I53" s="191"/>
      <c r="J53" s="191"/>
      <c r="K53" s="191"/>
      <c r="L53" s="191"/>
      <c r="M53" s="191"/>
      <c r="N53" s="191"/>
      <c r="O53" s="27" t="s">
        <v>47</v>
      </c>
      <c r="P53" s="192">
        <v>25</v>
      </c>
      <c r="Q53" s="192"/>
      <c r="R53" s="193"/>
      <c r="S53" s="193"/>
      <c r="T53" s="193"/>
      <c r="U53" s="23"/>
      <c r="V53" s="23">
        <f t="shared" si="0"/>
        <v>0</v>
      </c>
      <c r="W53" s="23"/>
    </row>
    <row r="54" spans="2:23">
      <c r="B54" s="183"/>
      <c r="C54" s="183"/>
      <c r="D54" s="183"/>
      <c r="E54" s="183"/>
      <c r="F54" s="194"/>
      <c r="G54" s="194"/>
      <c r="H54" s="195"/>
      <c r="I54" s="195"/>
      <c r="J54" s="195"/>
      <c r="K54" s="195"/>
      <c r="L54" s="195"/>
      <c r="M54" s="195"/>
      <c r="N54" s="195"/>
      <c r="O54" s="28"/>
      <c r="P54" s="180" t="s">
        <v>31</v>
      </c>
      <c r="Q54" s="180"/>
      <c r="R54" s="179">
        <v>25</v>
      </c>
      <c r="S54" s="179"/>
      <c r="T54" s="179"/>
      <c r="U54" s="23"/>
      <c r="V54" s="23">
        <f t="shared" si="0"/>
        <v>0</v>
      </c>
      <c r="W54" s="23"/>
    </row>
    <row r="55" spans="2:23">
      <c r="B55" s="180" t="s">
        <v>644</v>
      </c>
      <c r="C55" s="180"/>
      <c r="D55" s="180"/>
      <c r="E55" s="180"/>
      <c r="F55" s="181" t="s">
        <v>645</v>
      </c>
      <c r="G55" s="181"/>
      <c r="H55" s="182" t="s">
        <v>646</v>
      </c>
      <c r="I55" s="182"/>
      <c r="J55" s="182"/>
      <c r="K55" s="182"/>
      <c r="L55" s="182"/>
      <c r="M55" s="182"/>
      <c r="N55" s="182"/>
      <c r="O55" s="26" t="s">
        <v>47</v>
      </c>
      <c r="P55" s="183"/>
      <c r="Q55" s="183"/>
      <c r="R55" s="184"/>
      <c r="S55" s="184"/>
      <c r="T55" s="184"/>
      <c r="U55" s="23"/>
      <c r="V55" s="23">
        <f t="shared" si="0"/>
        <v>0</v>
      </c>
      <c r="W55" s="23"/>
    </row>
    <row r="56" spans="2:23">
      <c r="B56" s="189"/>
      <c r="C56" s="189"/>
      <c r="D56" s="189"/>
      <c r="E56" s="189"/>
      <c r="F56" s="190"/>
      <c r="G56" s="190"/>
      <c r="H56" s="201" t="s">
        <v>647</v>
      </c>
      <c r="I56" s="201"/>
      <c r="J56" s="201"/>
      <c r="K56" s="201"/>
      <c r="L56" s="201"/>
      <c r="M56" s="201"/>
      <c r="N56" s="201"/>
      <c r="O56" s="27" t="s">
        <v>47</v>
      </c>
      <c r="P56" s="192">
        <v>610</v>
      </c>
      <c r="Q56" s="192"/>
      <c r="R56" s="193"/>
      <c r="S56" s="193"/>
      <c r="T56" s="193"/>
      <c r="U56" s="23"/>
      <c r="V56" s="23">
        <f t="shared" si="0"/>
        <v>0</v>
      </c>
      <c r="W56" s="23"/>
    </row>
    <row r="57" spans="2:23">
      <c r="B57" s="183"/>
      <c r="C57" s="183"/>
      <c r="D57" s="183"/>
      <c r="E57" s="183"/>
      <c r="F57" s="194"/>
      <c r="G57" s="194"/>
      <c r="H57" s="195"/>
      <c r="I57" s="195"/>
      <c r="J57" s="195"/>
      <c r="K57" s="195"/>
      <c r="L57" s="195"/>
      <c r="M57" s="195"/>
      <c r="N57" s="195"/>
      <c r="O57" s="28"/>
      <c r="P57" s="180" t="s">
        <v>31</v>
      </c>
      <c r="Q57" s="180"/>
      <c r="R57" s="179">
        <v>610</v>
      </c>
      <c r="S57" s="179"/>
      <c r="T57" s="179"/>
      <c r="U57" s="23"/>
      <c r="V57" s="23">
        <f t="shared" si="0"/>
        <v>0</v>
      </c>
      <c r="W57" s="23"/>
    </row>
    <row r="58" spans="2:23">
      <c r="B58" s="180" t="s">
        <v>648</v>
      </c>
      <c r="C58" s="180"/>
      <c r="D58" s="180"/>
      <c r="E58" s="180"/>
      <c r="F58" s="181" t="s">
        <v>649</v>
      </c>
      <c r="G58" s="181"/>
      <c r="H58" s="182" t="s">
        <v>650</v>
      </c>
      <c r="I58" s="182"/>
      <c r="J58" s="182"/>
      <c r="K58" s="182"/>
      <c r="L58" s="182"/>
      <c r="M58" s="182"/>
      <c r="N58" s="182"/>
      <c r="O58" s="26" t="s">
        <v>47</v>
      </c>
      <c r="P58" s="183"/>
      <c r="Q58" s="183"/>
      <c r="R58" s="184"/>
      <c r="S58" s="184"/>
      <c r="T58" s="184"/>
      <c r="U58" s="23"/>
      <c r="V58" s="23">
        <f t="shared" si="0"/>
        <v>0</v>
      </c>
      <c r="W58" s="23"/>
    </row>
    <row r="59" spans="2:23">
      <c r="B59" s="189"/>
      <c r="C59" s="189"/>
      <c r="D59" s="189"/>
      <c r="E59" s="189"/>
      <c r="F59" s="190"/>
      <c r="G59" s="190"/>
      <c r="H59" s="191">
        <v>100</v>
      </c>
      <c r="I59" s="191"/>
      <c r="J59" s="191"/>
      <c r="K59" s="191"/>
      <c r="L59" s="191"/>
      <c r="M59" s="191"/>
      <c r="N59" s="191"/>
      <c r="O59" s="27" t="s">
        <v>47</v>
      </c>
      <c r="P59" s="192">
        <v>100</v>
      </c>
      <c r="Q59" s="192"/>
      <c r="R59" s="193"/>
      <c r="S59" s="193"/>
      <c r="T59" s="193"/>
      <c r="U59" s="23"/>
      <c r="V59" s="23">
        <f t="shared" si="0"/>
        <v>0</v>
      </c>
      <c r="W59" s="23"/>
    </row>
    <row r="60" spans="2:23">
      <c r="B60" s="183"/>
      <c r="C60" s="183"/>
      <c r="D60" s="183"/>
      <c r="E60" s="183"/>
      <c r="F60" s="194"/>
      <c r="G60" s="194"/>
      <c r="H60" s="195"/>
      <c r="I60" s="195"/>
      <c r="J60" s="195"/>
      <c r="K60" s="195"/>
      <c r="L60" s="195"/>
      <c r="M60" s="195"/>
      <c r="N60" s="195"/>
      <c r="O60" s="28"/>
      <c r="P60" s="180" t="s">
        <v>31</v>
      </c>
      <c r="Q60" s="180"/>
      <c r="R60" s="179">
        <v>100</v>
      </c>
      <c r="S60" s="179"/>
      <c r="T60" s="179"/>
      <c r="U60" s="23"/>
      <c r="V60" s="23">
        <f t="shared" si="0"/>
        <v>0</v>
      </c>
      <c r="W60" s="23"/>
    </row>
    <row r="61" spans="2:23">
      <c r="B61" s="180" t="s">
        <v>651</v>
      </c>
      <c r="C61" s="180"/>
      <c r="D61" s="180"/>
      <c r="E61" s="180"/>
      <c r="F61" s="181" t="s">
        <v>652</v>
      </c>
      <c r="G61" s="181"/>
      <c r="H61" s="182" t="s">
        <v>653</v>
      </c>
      <c r="I61" s="182"/>
      <c r="J61" s="182"/>
      <c r="K61" s="182"/>
      <c r="L61" s="182"/>
      <c r="M61" s="182"/>
      <c r="N61" s="182"/>
      <c r="O61" s="26" t="s">
        <v>47</v>
      </c>
      <c r="P61" s="183"/>
      <c r="Q61" s="183"/>
      <c r="R61" s="184"/>
      <c r="S61" s="184"/>
      <c r="T61" s="184"/>
      <c r="U61" s="23"/>
      <c r="V61" s="23">
        <f t="shared" si="0"/>
        <v>0</v>
      </c>
      <c r="W61" s="23"/>
    </row>
    <row r="62" spans="2:23">
      <c r="B62" s="189"/>
      <c r="C62" s="189"/>
      <c r="D62" s="189"/>
      <c r="E62" s="189"/>
      <c r="F62" s="190"/>
      <c r="G62" s="190"/>
      <c r="H62" s="191">
        <v>580</v>
      </c>
      <c r="I62" s="191"/>
      <c r="J62" s="191"/>
      <c r="K62" s="191"/>
      <c r="L62" s="191"/>
      <c r="M62" s="191"/>
      <c r="N62" s="191"/>
      <c r="O62" s="27" t="s">
        <v>47</v>
      </c>
      <c r="P62" s="192">
        <v>580</v>
      </c>
      <c r="Q62" s="192"/>
      <c r="R62" s="193"/>
      <c r="S62" s="193"/>
      <c r="T62" s="193"/>
      <c r="U62" s="23"/>
      <c r="V62" s="23">
        <f t="shared" si="0"/>
        <v>0</v>
      </c>
      <c r="W62" s="23"/>
    </row>
    <row r="63" spans="2:23">
      <c r="B63" s="183"/>
      <c r="C63" s="183"/>
      <c r="D63" s="183"/>
      <c r="E63" s="183"/>
      <c r="F63" s="194"/>
      <c r="G63" s="194"/>
      <c r="H63" s="195"/>
      <c r="I63" s="195"/>
      <c r="J63" s="195"/>
      <c r="K63" s="195"/>
      <c r="L63" s="195"/>
      <c r="M63" s="195"/>
      <c r="N63" s="195"/>
      <c r="O63" s="28"/>
      <c r="P63" s="180" t="s">
        <v>31</v>
      </c>
      <c r="Q63" s="180"/>
      <c r="R63" s="179">
        <v>580</v>
      </c>
      <c r="S63" s="179"/>
      <c r="T63" s="179"/>
      <c r="U63" s="23"/>
      <c r="V63" s="23">
        <f t="shared" si="0"/>
        <v>0</v>
      </c>
      <c r="W63" s="23"/>
    </row>
    <row r="64" spans="2:23">
      <c r="B64" s="180" t="s">
        <v>654</v>
      </c>
      <c r="C64" s="180"/>
      <c r="D64" s="180"/>
      <c r="E64" s="180"/>
      <c r="F64" s="181" t="s">
        <v>655</v>
      </c>
      <c r="G64" s="181"/>
      <c r="H64" s="182" t="s">
        <v>656</v>
      </c>
      <c r="I64" s="182"/>
      <c r="J64" s="182"/>
      <c r="K64" s="182"/>
      <c r="L64" s="182"/>
      <c r="M64" s="182"/>
      <c r="N64" s="182"/>
      <c r="O64" s="26" t="s">
        <v>25</v>
      </c>
      <c r="P64" s="183"/>
      <c r="Q64" s="183"/>
      <c r="R64" s="184"/>
      <c r="S64" s="184"/>
      <c r="T64" s="184"/>
      <c r="U64" s="23"/>
      <c r="V64" s="23">
        <f t="shared" si="0"/>
        <v>0</v>
      </c>
      <c r="W64" s="23"/>
    </row>
    <row r="65" spans="2:23">
      <c r="B65" s="189"/>
      <c r="C65" s="189"/>
      <c r="D65" s="189"/>
      <c r="E65" s="189"/>
      <c r="F65" s="190"/>
      <c r="G65" s="190"/>
      <c r="H65" s="191">
        <v>16</v>
      </c>
      <c r="I65" s="191"/>
      <c r="J65" s="191"/>
      <c r="K65" s="191"/>
      <c r="L65" s="191"/>
      <c r="M65" s="191"/>
      <c r="N65" s="191"/>
      <c r="O65" s="27" t="s">
        <v>25</v>
      </c>
      <c r="P65" s="192">
        <v>16</v>
      </c>
      <c r="Q65" s="192"/>
      <c r="R65" s="193"/>
      <c r="S65" s="193"/>
      <c r="T65" s="193"/>
      <c r="U65" s="23"/>
      <c r="V65" s="23">
        <f t="shared" si="0"/>
        <v>0</v>
      </c>
      <c r="W65" s="23"/>
    </row>
    <row r="66" spans="2:23">
      <c r="B66" s="183"/>
      <c r="C66" s="183"/>
      <c r="D66" s="183"/>
      <c r="E66" s="183"/>
      <c r="F66" s="194"/>
      <c r="G66" s="194"/>
      <c r="H66" s="195"/>
      <c r="I66" s="195"/>
      <c r="J66" s="195"/>
      <c r="K66" s="195"/>
      <c r="L66" s="195"/>
      <c r="M66" s="195"/>
      <c r="N66" s="195"/>
      <c r="O66" s="28"/>
      <c r="P66" s="180" t="s">
        <v>31</v>
      </c>
      <c r="Q66" s="180"/>
      <c r="R66" s="179">
        <v>16</v>
      </c>
      <c r="S66" s="179"/>
      <c r="T66" s="179"/>
      <c r="U66" s="23"/>
      <c r="V66" s="23">
        <f t="shared" si="0"/>
        <v>0</v>
      </c>
      <c r="W66" s="23"/>
    </row>
    <row r="67" spans="2:23">
      <c r="B67" s="180" t="s">
        <v>657</v>
      </c>
      <c r="C67" s="180"/>
      <c r="D67" s="180"/>
      <c r="E67" s="180"/>
      <c r="F67" s="181" t="s">
        <v>655</v>
      </c>
      <c r="G67" s="181"/>
      <c r="H67" s="182" t="s">
        <v>658</v>
      </c>
      <c r="I67" s="182"/>
      <c r="J67" s="182"/>
      <c r="K67" s="182"/>
      <c r="L67" s="182"/>
      <c r="M67" s="182"/>
      <c r="N67" s="182"/>
      <c r="O67" s="26" t="s">
        <v>25</v>
      </c>
      <c r="P67" s="183"/>
      <c r="Q67" s="183"/>
      <c r="R67" s="184"/>
      <c r="S67" s="184"/>
      <c r="T67" s="184"/>
      <c r="U67" s="23"/>
      <c r="V67" s="23">
        <f t="shared" si="0"/>
        <v>0</v>
      </c>
      <c r="W67" s="23"/>
    </row>
    <row r="68" spans="2:23">
      <c r="B68" s="189"/>
      <c r="C68" s="189"/>
      <c r="D68" s="189"/>
      <c r="E68" s="189"/>
      <c r="F68" s="190"/>
      <c r="G68" s="190"/>
      <c r="H68" s="191">
        <v>7</v>
      </c>
      <c r="I68" s="191"/>
      <c r="J68" s="191"/>
      <c r="K68" s="191"/>
      <c r="L68" s="191"/>
      <c r="M68" s="191"/>
      <c r="N68" s="191"/>
      <c r="O68" s="27" t="s">
        <v>25</v>
      </c>
      <c r="P68" s="192">
        <v>7</v>
      </c>
      <c r="Q68" s="192"/>
      <c r="R68" s="193"/>
      <c r="S68" s="193"/>
      <c r="T68" s="193"/>
      <c r="U68" s="23"/>
      <c r="V68" s="23">
        <f t="shared" si="0"/>
        <v>0</v>
      </c>
      <c r="W68" s="23"/>
    </row>
    <row r="69" spans="2:23">
      <c r="B69" s="183"/>
      <c r="C69" s="183"/>
      <c r="D69" s="183"/>
      <c r="E69" s="183"/>
      <c r="F69" s="194"/>
      <c r="G69" s="194"/>
      <c r="H69" s="195"/>
      <c r="I69" s="195"/>
      <c r="J69" s="195"/>
      <c r="K69" s="195"/>
      <c r="L69" s="195"/>
      <c r="M69" s="195"/>
      <c r="N69" s="195"/>
      <c r="O69" s="28"/>
      <c r="P69" s="180" t="s">
        <v>31</v>
      </c>
      <c r="Q69" s="180"/>
      <c r="R69" s="179">
        <v>7</v>
      </c>
      <c r="S69" s="179"/>
      <c r="T69" s="179"/>
      <c r="U69" s="23"/>
      <c r="V69" s="23">
        <f t="shared" si="0"/>
        <v>0</v>
      </c>
      <c r="W69" s="23"/>
    </row>
    <row r="70" spans="2:23">
      <c r="B70" s="180" t="s">
        <v>659</v>
      </c>
      <c r="C70" s="180"/>
      <c r="D70" s="180"/>
      <c r="E70" s="180"/>
      <c r="F70" s="181" t="s">
        <v>655</v>
      </c>
      <c r="G70" s="181"/>
      <c r="H70" s="182" t="s">
        <v>660</v>
      </c>
      <c r="I70" s="182"/>
      <c r="J70" s="182"/>
      <c r="K70" s="182"/>
      <c r="L70" s="182"/>
      <c r="M70" s="182"/>
      <c r="N70" s="182"/>
      <c r="O70" s="26" t="s">
        <v>25</v>
      </c>
      <c r="P70" s="183"/>
      <c r="Q70" s="183"/>
      <c r="R70" s="184"/>
      <c r="S70" s="184"/>
      <c r="T70" s="184"/>
      <c r="U70" s="23"/>
      <c r="V70" s="23">
        <f t="shared" si="0"/>
        <v>0</v>
      </c>
      <c r="W70" s="23"/>
    </row>
    <row r="71" spans="2:23">
      <c r="B71" s="189"/>
      <c r="C71" s="189"/>
      <c r="D71" s="189"/>
      <c r="E71" s="189"/>
      <c r="F71" s="190"/>
      <c r="G71" s="190"/>
      <c r="H71" s="191">
        <v>6</v>
      </c>
      <c r="I71" s="191"/>
      <c r="J71" s="191"/>
      <c r="K71" s="191"/>
      <c r="L71" s="191"/>
      <c r="M71" s="191"/>
      <c r="N71" s="191"/>
      <c r="O71" s="27" t="s">
        <v>25</v>
      </c>
      <c r="P71" s="192">
        <v>6</v>
      </c>
      <c r="Q71" s="192"/>
      <c r="R71" s="193"/>
      <c r="S71" s="193"/>
      <c r="T71" s="193"/>
      <c r="U71" s="23"/>
      <c r="V71" s="23">
        <f t="shared" si="0"/>
        <v>0</v>
      </c>
      <c r="W71" s="23"/>
    </row>
    <row r="72" spans="2:23">
      <c r="B72" s="183"/>
      <c r="C72" s="183"/>
      <c r="D72" s="183"/>
      <c r="E72" s="183"/>
      <c r="F72" s="194"/>
      <c r="G72" s="194"/>
      <c r="H72" s="195"/>
      <c r="I72" s="195"/>
      <c r="J72" s="195"/>
      <c r="K72" s="195"/>
      <c r="L72" s="195"/>
      <c r="M72" s="195"/>
      <c r="N72" s="195"/>
      <c r="O72" s="28"/>
      <c r="P72" s="180" t="s">
        <v>31</v>
      </c>
      <c r="Q72" s="180"/>
      <c r="R72" s="179">
        <v>6</v>
      </c>
      <c r="S72" s="179"/>
      <c r="T72" s="179"/>
      <c r="U72" s="23"/>
      <c r="V72" s="23">
        <f t="shared" ref="V72:V135" si="1">Q72*U72</f>
        <v>0</v>
      </c>
      <c r="W72" s="23"/>
    </row>
    <row r="73" spans="2:23">
      <c r="B73" s="180" t="s">
        <v>661</v>
      </c>
      <c r="C73" s="180"/>
      <c r="D73" s="180"/>
      <c r="E73" s="180"/>
      <c r="F73" s="181" t="s">
        <v>662</v>
      </c>
      <c r="G73" s="181"/>
      <c r="H73" s="182" t="s">
        <v>663</v>
      </c>
      <c r="I73" s="182"/>
      <c r="J73" s="182"/>
      <c r="K73" s="182"/>
      <c r="L73" s="182"/>
      <c r="M73" s="182"/>
      <c r="N73" s="182"/>
      <c r="O73" s="26" t="s">
        <v>25</v>
      </c>
      <c r="P73" s="183"/>
      <c r="Q73" s="183"/>
      <c r="R73" s="184"/>
      <c r="S73" s="184"/>
      <c r="T73" s="184"/>
      <c r="U73" s="23"/>
      <c r="V73" s="23">
        <f t="shared" si="1"/>
        <v>0</v>
      </c>
      <c r="W73" s="23"/>
    </row>
    <row r="74" spans="2:23">
      <c r="B74" s="189"/>
      <c r="C74" s="189"/>
      <c r="D74" s="189"/>
      <c r="E74" s="189"/>
      <c r="F74" s="190" t="s">
        <v>624</v>
      </c>
      <c r="G74" s="190"/>
      <c r="H74" s="191">
        <v>3</v>
      </c>
      <c r="I74" s="191"/>
      <c r="J74" s="191"/>
      <c r="K74" s="191"/>
      <c r="L74" s="191"/>
      <c r="M74" s="191"/>
      <c r="N74" s="191"/>
      <c r="O74" s="27" t="s">
        <v>25</v>
      </c>
      <c r="P74" s="192">
        <v>3</v>
      </c>
      <c r="Q74" s="192"/>
      <c r="R74" s="193"/>
      <c r="S74" s="193"/>
      <c r="T74" s="193"/>
      <c r="U74" s="23"/>
      <c r="V74" s="23">
        <f t="shared" si="1"/>
        <v>0</v>
      </c>
      <c r="W74" s="23"/>
    </row>
    <row r="75" spans="2:23">
      <c r="B75" s="189"/>
      <c r="C75" s="189"/>
      <c r="D75" s="189"/>
      <c r="E75" s="189"/>
      <c r="F75" s="190" t="s">
        <v>664</v>
      </c>
      <c r="G75" s="190"/>
      <c r="H75" s="191">
        <v>7</v>
      </c>
      <c r="I75" s="191"/>
      <c r="J75" s="191"/>
      <c r="K75" s="191"/>
      <c r="L75" s="191"/>
      <c r="M75" s="191"/>
      <c r="N75" s="191"/>
      <c r="O75" s="27" t="s">
        <v>25</v>
      </c>
      <c r="P75" s="192">
        <v>7</v>
      </c>
      <c r="Q75" s="192"/>
      <c r="R75" s="193"/>
      <c r="S75" s="193"/>
      <c r="T75" s="193"/>
      <c r="U75" s="23"/>
      <c r="V75" s="23">
        <f t="shared" si="1"/>
        <v>0</v>
      </c>
      <c r="W75" s="23"/>
    </row>
    <row r="76" spans="2:23">
      <c r="B76" s="183"/>
      <c r="C76" s="183"/>
      <c r="D76" s="183"/>
      <c r="E76" s="183"/>
      <c r="F76" s="194"/>
      <c r="G76" s="194"/>
      <c r="H76" s="195"/>
      <c r="I76" s="195"/>
      <c r="J76" s="195"/>
      <c r="K76" s="195"/>
      <c r="L76" s="195"/>
      <c r="M76" s="195"/>
      <c r="N76" s="195"/>
      <c r="O76" s="28"/>
      <c r="P76" s="180" t="s">
        <v>31</v>
      </c>
      <c r="Q76" s="180"/>
      <c r="R76" s="179">
        <v>10</v>
      </c>
      <c r="S76" s="179"/>
      <c r="T76" s="179"/>
      <c r="U76" s="23"/>
      <c r="V76" s="23">
        <f t="shared" si="1"/>
        <v>0</v>
      </c>
      <c r="W76" s="23"/>
    </row>
    <row r="77" spans="2:23">
      <c r="B77" s="180" t="s">
        <v>665</v>
      </c>
      <c r="C77" s="180"/>
      <c r="D77" s="180"/>
      <c r="E77" s="180"/>
      <c r="F77" s="181" t="s">
        <v>662</v>
      </c>
      <c r="G77" s="181"/>
      <c r="H77" s="182" t="s">
        <v>663</v>
      </c>
      <c r="I77" s="182"/>
      <c r="J77" s="182"/>
      <c r="K77" s="182"/>
      <c r="L77" s="182"/>
      <c r="M77" s="182"/>
      <c r="N77" s="182"/>
      <c r="O77" s="26" t="s">
        <v>25</v>
      </c>
      <c r="P77" s="183"/>
      <c r="Q77" s="183"/>
      <c r="R77" s="184"/>
      <c r="S77" s="184"/>
      <c r="T77" s="184"/>
      <c r="U77" s="23"/>
      <c r="V77" s="23">
        <f t="shared" si="1"/>
        <v>0</v>
      </c>
      <c r="W77" s="23"/>
    </row>
    <row r="78" spans="2:23">
      <c r="B78" s="189"/>
      <c r="C78" s="189"/>
      <c r="D78" s="189"/>
      <c r="E78" s="189"/>
      <c r="F78" s="190"/>
      <c r="G78" s="190"/>
      <c r="H78" s="191">
        <v>1</v>
      </c>
      <c r="I78" s="191"/>
      <c r="J78" s="191"/>
      <c r="K78" s="191"/>
      <c r="L78" s="191"/>
      <c r="M78" s="191"/>
      <c r="N78" s="191"/>
      <c r="O78" s="27" t="s">
        <v>25</v>
      </c>
      <c r="P78" s="192">
        <v>1</v>
      </c>
      <c r="Q78" s="192"/>
      <c r="R78" s="193"/>
      <c r="S78" s="193"/>
      <c r="T78" s="193"/>
      <c r="U78" s="23"/>
      <c r="V78" s="23">
        <f t="shared" si="1"/>
        <v>0</v>
      </c>
      <c r="W78" s="23"/>
    </row>
    <row r="79" spans="2:23">
      <c r="B79" s="183"/>
      <c r="C79" s="183"/>
      <c r="D79" s="183"/>
      <c r="E79" s="183"/>
      <c r="F79" s="194"/>
      <c r="G79" s="194"/>
      <c r="H79" s="195"/>
      <c r="I79" s="195"/>
      <c r="J79" s="195"/>
      <c r="K79" s="195"/>
      <c r="L79" s="195"/>
      <c r="M79" s="195"/>
      <c r="N79" s="195"/>
      <c r="O79" s="28"/>
      <c r="P79" s="180" t="s">
        <v>31</v>
      </c>
      <c r="Q79" s="180"/>
      <c r="R79" s="179">
        <v>1</v>
      </c>
      <c r="S79" s="179"/>
      <c r="T79" s="179"/>
      <c r="U79" s="23"/>
      <c r="V79" s="23">
        <f t="shared" si="1"/>
        <v>0</v>
      </c>
      <c r="W79" s="23"/>
    </row>
    <row r="80" spans="2:23">
      <c r="B80" s="180" t="s">
        <v>666</v>
      </c>
      <c r="C80" s="180"/>
      <c r="D80" s="180"/>
      <c r="E80" s="180"/>
      <c r="F80" s="181" t="s">
        <v>667</v>
      </c>
      <c r="G80" s="181"/>
      <c r="H80" s="182" t="s">
        <v>668</v>
      </c>
      <c r="I80" s="182"/>
      <c r="J80" s="182"/>
      <c r="K80" s="182"/>
      <c r="L80" s="182"/>
      <c r="M80" s="182"/>
      <c r="N80" s="182"/>
      <c r="O80" s="26" t="s">
        <v>25</v>
      </c>
      <c r="P80" s="183"/>
      <c r="Q80" s="183"/>
      <c r="R80" s="184"/>
      <c r="S80" s="184"/>
      <c r="T80" s="184"/>
      <c r="U80" s="23"/>
      <c r="V80" s="23">
        <f t="shared" si="1"/>
        <v>0</v>
      </c>
      <c r="W80" s="23"/>
    </row>
    <row r="81" spans="2:23">
      <c r="B81" s="189"/>
      <c r="C81" s="189"/>
      <c r="D81" s="189"/>
      <c r="E81" s="189"/>
      <c r="F81" s="190"/>
      <c r="G81" s="190"/>
      <c r="H81" s="191">
        <v>6</v>
      </c>
      <c r="I81" s="191"/>
      <c r="J81" s="191"/>
      <c r="K81" s="191"/>
      <c r="L81" s="191"/>
      <c r="M81" s="191"/>
      <c r="N81" s="191"/>
      <c r="O81" s="27" t="s">
        <v>25</v>
      </c>
      <c r="P81" s="192">
        <v>6</v>
      </c>
      <c r="Q81" s="192"/>
      <c r="R81" s="193"/>
      <c r="S81" s="193"/>
      <c r="T81" s="193"/>
      <c r="U81" s="23"/>
      <c r="V81" s="23">
        <f t="shared" si="1"/>
        <v>0</v>
      </c>
      <c r="W81" s="23"/>
    </row>
    <row r="82" spans="2:23">
      <c r="B82" s="183"/>
      <c r="C82" s="183"/>
      <c r="D82" s="183"/>
      <c r="E82" s="183"/>
      <c r="F82" s="194"/>
      <c r="G82" s="194"/>
      <c r="H82" s="195"/>
      <c r="I82" s="195"/>
      <c r="J82" s="195"/>
      <c r="K82" s="195"/>
      <c r="L82" s="195"/>
      <c r="M82" s="195"/>
      <c r="N82" s="195"/>
      <c r="O82" s="28"/>
      <c r="P82" s="180" t="s">
        <v>31</v>
      </c>
      <c r="Q82" s="180"/>
      <c r="R82" s="179">
        <v>6</v>
      </c>
      <c r="S82" s="179"/>
      <c r="T82" s="179"/>
      <c r="U82" s="23"/>
      <c r="V82" s="23">
        <f t="shared" si="1"/>
        <v>0</v>
      </c>
      <c r="W82" s="23"/>
    </row>
    <row r="83" spans="2:23">
      <c r="B83" s="180" t="s">
        <v>669</v>
      </c>
      <c r="C83" s="180"/>
      <c r="D83" s="180"/>
      <c r="E83" s="180"/>
      <c r="F83" s="181" t="s">
        <v>670</v>
      </c>
      <c r="G83" s="181"/>
      <c r="H83" s="182" t="s">
        <v>671</v>
      </c>
      <c r="I83" s="182"/>
      <c r="J83" s="182"/>
      <c r="K83" s="182"/>
      <c r="L83" s="182"/>
      <c r="M83" s="182"/>
      <c r="N83" s="182"/>
      <c r="O83" s="26" t="s">
        <v>25</v>
      </c>
      <c r="P83" s="183"/>
      <c r="Q83" s="183"/>
      <c r="R83" s="184"/>
      <c r="S83" s="184"/>
      <c r="T83" s="184"/>
      <c r="U83" s="23"/>
      <c r="V83" s="23">
        <f t="shared" si="1"/>
        <v>0</v>
      </c>
      <c r="W83" s="23"/>
    </row>
    <row r="84" spans="2:23">
      <c r="B84" s="189"/>
      <c r="C84" s="189"/>
      <c r="D84" s="189"/>
      <c r="E84" s="189"/>
      <c r="F84" s="190"/>
      <c r="G84" s="190"/>
      <c r="H84" s="191">
        <v>2</v>
      </c>
      <c r="I84" s="191"/>
      <c r="J84" s="191"/>
      <c r="K84" s="191"/>
      <c r="L84" s="191"/>
      <c r="M84" s="191"/>
      <c r="N84" s="191"/>
      <c r="O84" s="27" t="s">
        <v>25</v>
      </c>
      <c r="P84" s="192">
        <v>2</v>
      </c>
      <c r="Q84" s="192"/>
      <c r="R84" s="193"/>
      <c r="S84" s="193"/>
      <c r="T84" s="193"/>
      <c r="U84" s="23"/>
      <c r="V84" s="23">
        <f t="shared" si="1"/>
        <v>0</v>
      </c>
      <c r="W84" s="23"/>
    </row>
    <row r="85" spans="2:23">
      <c r="B85" s="183"/>
      <c r="C85" s="183"/>
      <c r="D85" s="183"/>
      <c r="E85" s="183"/>
      <c r="F85" s="194"/>
      <c r="G85" s="194"/>
      <c r="H85" s="195"/>
      <c r="I85" s="195"/>
      <c r="J85" s="195"/>
      <c r="K85" s="195"/>
      <c r="L85" s="195"/>
      <c r="M85" s="195"/>
      <c r="N85" s="195"/>
      <c r="O85" s="28"/>
      <c r="P85" s="180" t="s">
        <v>31</v>
      </c>
      <c r="Q85" s="180"/>
      <c r="R85" s="179">
        <v>2</v>
      </c>
      <c r="S85" s="179"/>
      <c r="T85" s="179"/>
      <c r="U85" s="23"/>
      <c r="V85" s="23">
        <f t="shared" si="1"/>
        <v>0</v>
      </c>
      <c r="W85" s="23"/>
    </row>
    <row r="86" spans="2:23">
      <c r="B86" s="180" t="s">
        <v>672</v>
      </c>
      <c r="C86" s="180"/>
      <c r="D86" s="180"/>
      <c r="E86" s="180"/>
      <c r="F86" s="181" t="s">
        <v>670</v>
      </c>
      <c r="G86" s="181"/>
      <c r="H86" s="182" t="s">
        <v>673</v>
      </c>
      <c r="I86" s="182"/>
      <c r="J86" s="182"/>
      <c r="K86" s="182"/>
      <c r="L86" s="182"/>
      <c r="M86" s="182"/>
      <c r="N86" s="182"/>
      <c r="O86" s="26" t="s">
        <v>25</v>
      </c>
      <c r="P86" s="183"/>
      <c r="Q86" s="183"/>
      <c r="R86" s="184"/>
      <c r="S86" s="184"/>
      <c r="T86" s="184"/>
      <c r="U86" s="23"/>
      <c r="V86" s="23">
        <f t="shared" si="1"/>
        <v>0</v>
      </c>
      <c r="W86" s="23"/>
    </row>
    <row r="87" spans="2:23">
      <c r="B87" s="189"/>
      <c r="C87" s="189"/>
      <c r="D87" s="189"/>
      <c r="E87" s="189"/>
      <c r="F87" s="190" t="s">
        <v>664</v>
      </c>
      <c r="G87" s="190"/>
      <c r="H87" s="191">
        <v>1</v>
      </c>
      <c r="I87" s="191"/>
      <c r="J87" s="191"/>
      <c r="K87" s="191"/>
      <c r="L87" s="191"/>
      <c r="M87" s="191"/>
      <c r="N87" s="191"/>
      <c r="O87" s="27" t="s">
        <v>25</v>
      </c>
      <c r="P87" s="192">
        <v>1</v>
      </c>
      <c r="Q87" s="192"/>
      <c r="R87" s="193"/>
      <c r="S87" s="193"/>
      <c r="T87" s="193"/>
      <c r="U87" s="23"/>
      <c r="V87" s="23">
        <f t="shared" si="1"/>
        <v>0</v>
      </c>
      <c r="W87" s="23"/>
    </row>
    <row r="88" spans="2:23">
      <c r="B88" s="183"/>
      <c r="C88" s="183"/>
      <c r="D88" s="183"/>
      <c r="E88" s="183"/>
      <c r="F88" s="194"/>
      <c r="G88" s="194"/>
      <c r="H88" s="195"/>
      <c r="I88" s="195"/>
      <c r="J88" s="195"/>
      <c r="K88" s="195"/>
      <c r="L88" s="195"/>
      <c r="M88" s="195"/>
      <c r="N88" s="195"/>
      <c r="O88" s="28"/>
      <c r="P88" s="180" t="s">
        <v>31</v>
      </c>
      <c r="Q88" s="180"/>
      <c r="R88" s="179">
        <v>1</v>
      </c>
      <c r="S88" s="179"/>
      <c r="T88" s="179"/>
      <c r="U88" s="23"/>
      <c r="V88" s="23">
        <f t="shared" si="1"/>
        <v>0</v>
      </c>
      <c r="W88" s="23"/>
    </row>
    <row r="89" spans="2:23">
      <c r="B89" s="180" t="s">
        <v>674</v>
      </c>
      <c r="C89" s="180"/>
      <c r="D89" s="180"/>
      <c r="E89" s="180"/>
      <c r="F89" s="181" t="s">
        <v>675</v>
      </c>
      <c r="G89" s="181"/>
      <c r="H89" s="182" t="s">
        <v>676</v>
      </c>
      <c r="I89" s="182"/>
      <c r="J89" s="182"/>
      <c r="K89" s="182"/>
      <c r="L89" s="182"/>
      <c r="M89" s="182"/>
      <c r="N89" s="182"/>
      <c r="O89" s="26" t="s">
        <v>25</v>
      </c>
      <c r="P89" s="183"/>
      <c r="Q89" s="183"/>
      <c r="R89" s="184"/>
      <c r="S89" s="184"/>
      <c r="T89" s="184"/>
      <c r="U89" s="23"/>
      <c r="V89" s="23">
        <f t="shared" si="1"/>
        <v>0</v>
      </c>
      <c r="W89" s="23"/>
    </row>
    <row r="90" spans="2:23">
      <c r="B90" s="189"/>
      <c r="C90" s="189"/>
      <c r="D90" s="189"/>
      <c r="E90" s="189"/>
      <c r="F90" s="190" t="s">
        <v>624</v>
      </c>
      <c r="G90" s="190"/>
      <c r="H90" s="191">
        <v>10</v>
      </c>
      <c r="I90" s="191"/>
      <c r="J90" s="191"/>
      <c r="K90" s="191"/>
      <c r="L90" s="191"/>
      <c r="M90" s="191"/>
      <c r="N90" s="191"/>
      <c r="O90" s="27" t="s">
        <v>25</v>
      </c>
      <c r="P90" s="192">
        <v>10</v>
      </c>
      <c r="Q90" s="192"/>
      <c r="R90" s="193"/>
      <c r="S90" s="193"/>
      <c r="T90" s="193"/>
      <c r="U90" s="23"/>
      <c r="V90" s="23">
        <f t="shared" si="1"/>
        <v>0</v>
      </c>
      <c r="W90" s="23"/>
    </row>
    <row r="91" spans="2:23">
      <c r="B91" s="183"/>
      <c r="C91" s="183"/>
      <c r="D91" s="183"/>
      <c r="E91" s="183"/>
      <c r="F91" s="194"/>
      <c r="G91" s="194"/>
      <c r="H91" s="195"/>
      <c r="I91" s="195"/>
      <c r="J91" s="195"/>
      <c r="K91" s="195"/>
      <c r="L91" s="195"/>
      <c r="M91" s="195"/>
      <c r="N91" s="195"/>
      <c r="O91" s="28"/>
      <c r="P91" s="180" t="s">
        <v>31</v>
      </c>
      <c r="Q91" s="180"/>
      <c r="R91" s="179">
        <v>10</v>
      </c>
      <c r="S91" s="179"/>
      <c r="T91" s="179"/>
      <c r="U91" s="23"/>
      <c r="V91" s="23">
        <f t="shared" si="1"/>
        <v>0</v>
      </c>
      <c r="W91" s="23"/>
    </row>
    <row r="92" spans="2:23">
      <c r="B92" s="180" t="s">
        <v>677</v>
      </c>
      <c r="C92" s="180"/>
      <c r="D92" s="180"/>
      <c r="E92" s="180"/>
      <c r="F92" s="181" t="s">
        <v>675</v>
      </c>
      <c r="G92" s="181"/>
      <c r="H92" s="182" t="s">
        <v>678</v>
      </c>
      <c r="I92" s="182"/>
      <c r="J92" s="182"/>
      <c r="K92" s="182"/>
      <c r="L92" s="182"/>
      <c r="M92" s="182"/>
      <c r="N92" s="182"/>
      <c r="O92" s="26" t="s">
        <v>25</v>
      </c>
      <c r="P92" s="183"/>
      <c r="Q92" s="183"/>
      <c r="R92" s="184"/>
      <c r="S92" s="184"/>
      <c r="T92" s="184"/>
      <c r="U92" s="23"/>
      <c r="V92" s="23">
        <f t="shared" si="1"/>
        <v>0</v>
      </c>
      <c r="W92" s="23"/>
    </row>
    <row r="93" spans="2:23">
      <c r="B93" s="189"/>
      <c r="C93" s="189"/>
      <c r="D93" s="189"/>
      <c r="E93" s="189"/>
      <c r="F93" s="190"/>
      <c r="G93" s="190"/>
      <c r="H93" s="191">
        <v>1</v>
      </c>
      <c r="I93" s="191"/>
      <c r="J93" s="191"/>
      <c r="K93" s="191"/>
      <c r="L93" s="191"/>
      <c r="M93" s="191"/>
      <c r="N93" s="191"/>
      <c r="O93" s="27" t="s">
        <v>25</v>
      </c>
      <c r="P93" s="192">
        <v>1</v>
      </c>
      <c r="Q93" s="192"/>
      <c r="R93" s="193"/>
      <c r="S93" s="193"/>
      <c r="T93" s="193"/>
      <c r="U93" s="23"/>
      <c r="V93" s="23">
        <f t="shared" si="1"/>
        <v>0</v>
      </c>
      <c r="W93" s="23"/>
    </row>
    <row r="94" spans="2:23">
      <c r="B94" s="183"/>
      <c r="C94" s="183"/>
      <c r="D94" s="183"/>
      <c r="E94" s="183"/>
      <c r="F94" s="194"/>
      <c r="G94" s="194"/>
      <c r="H94" s="195"/>
      <c r="I94" s="195"/>
      <c r="J94" s="195"/>
      <c r="K94" s="195"/>
      <c r="L94" s="195"/>
      <c r="M94" s="195"/>
      <c r="N94" s="195"/>
      <c r="O94" s="28"/>
      <c r="P94" s="180" t="s">
        <v>31</v>
      </c>
      <c r="Q94" s="180"/>
      <c r="R94" s="179">
        <v>1</v>
      </c>
      <c r="S94" s="179"/>
      <c r="T94" s="179"/>
      <c r="U94" s="23"/>
      <c r="V94" s="23">
        <f t="shared" si="1"/>
        <v>0</v>
      </c>
      <c r="W94" s="23"/>
    </row>
    <row r="95" spans="2:23">
      <c r="B95" s="180" t="s">
        <v>679</v>
      </c>
      <c r="C95" s="180"/>
      <c r="D95" s="180"/>
      <c r="E95" s="180"/>
      <c r="F95" s="181" t="s">
        <v>675</v>
      </c>
      <c r="G95" s="181"/>
      <c r="H95" s="182" t="s">
        <v>680</v>
      </c>
      <c r="I95" s="182"/>
      <c r="J95" s="182"/>
      <c r="K95" s="182"/>
      <c r="L95" s="182"/>
      <c r="M95" s="182"/>
      <c r="N95" s="182"/>
      <c r="O95" s="26" t="s">
        <v>25</v>
      </c>
      <c r="P95" s="183"/>
      <c r="Q95" s="183"/>
      <c r="R95" s="184"/>
      <c r="S95" s="184"/>
      <c r="T95" s="184"/>
      <c r="U95" s="23"/>
      <c r="V95" s="23">
        <f t="shared" si="1"/>
        <v>0</v>
      </c>
      <c r="W95" s="23"/>
    </row>
    <row r="96" spans="2:23">
      <c r="B96" s="189"/>
      <c r="C96" s="189"/>
      <c r="D96" s="189"/>
      <c r="E96" s="189"/>
      <c r="F96" s="190"/>
      <c r="G96" s="190"/>
      <c r="H96" s="191">
        <v>1</v>
      </c>
      <c r="I96" s="191"/>
      <c r="J96" s="191"/>
      <c r="K96" s="191"/>
      <c r="L96" s="191"/>
      <c r="M96" s="191"/>
      <c r="N96" s="191"/>
      <c r="O96" s="27" t="s">
        <v>25</v>
      </c>
      <c r="P96" s="192">
        <v>1</v>
      </c>
      <c r="Q96" s="192"/>
      <c r="R96" s="193"/>
      <c r="S96" s="193"/>
      <c r="T96" s="193"/>
      <c r="U96" s="23"/>
      <c r="V96" s="23">
        <f t="shared" si="1"/>
        <v>0</v>
      </c>
      <c r="W96" s="23"/>
    </row>
    <row r="97" spans="2:23">
      <c r="B97" s="183"/>
      <c r="C97" s="183"/>
      <c r="D97" s="183"/>
      <c r="E97" s="183"/>
      <c r="F97" s="194"/>
      <c r="G97" s="194"/>
      <c r="H97" s="195"/>
      <c r="I97" s="195"/>
      <c r="J97" s="195"/>
      <c r="K97" s="195"/>
      <c r="L97" s="195"/>
      <c r="M97" s="195"/>
      <c r="N97" s="195"/>
      <c r="O97" s="28"/>
      <c r="P97" s="180" t="s">
        <v>31</v>
      </c>
      <c r="Q97" s="180"/>
      <c r="R97" s="179">
        <v>1</v>
      </c>
      <c r="S97" s="179"/>
      <c r="T97" s="179"/>
      <c r="U97" s="23"/>
      <c r="V97" s="23">
        <f t="shared" si="1"/>
        <v>0</v>
      </c>
      <c r="W97" s="23"/>
    </row>
    <row r="98" spans="2:23">
      <c r="B98" s="180" t="s">
        <v>681</v>
      </c>
      <c r="C98" s="180"/>
      <c r="D98" s="180"/>
      <c r="E98" s="180"/>
      <c r="F98" s="181" t="s">
        <v>675</v>
      </c>
      <c r="G98" s="181"/>
      <c r="H98" s="182" t="s">
        <v>682</v>
      </c>
      <c r="I98" s="182"/>
      <c r="J98" s="182"/>
      <c r="K98" s="182"/>
      <c r="L98" s="182"/>
      <c r="M98" s="182"/>
      <c r="N98" s="182"/>
      <c r="O98" s="26" t="s">
        <v>25</v>
      </c>
      <c r="P98" s="183"/>
      <c r="Q98" s="183"/>
      <c r="R98" s="184"/>
      <c r="S98" s="184"/>
      <c r="T98" s="184"/>
      <c r="U98" s="23"/>
      <c r="V98" s="23">
        <f t="shared" si="1"/>
        <v>0</v>
      </c>
      <c r="W98" s="23"/>
    </row>
    <row r="99" spans="2:23">
      <c r="B99" s="189"/>
      <c r="C99" s="189"/>
      <c r="D99" s="189"/>
      <c r="E99" s="189"/>
      <c r="F99" s="190"/>
      <c r="G99" s="190"/>
      <c r="H99" s="191">
        <v>1</v>
      </c>
      <c r="I99" s="191"/>
      <c r="J99" s="191"/>
      <c r="K99" s="191"/>
      <c r="L99" s="191"/>
      <c r="M99" s="191"/>
      <c r="N99" s="191"/>
      <c r="O99" s="27" t="s">
        <v>25</v>
      </c>
      <c r="P99" s="192">
        <v>1</v>
      </c>
      <c r="Q99" s="192"/>
      <c r="R99" s="193"/>
      <c r="S99" s="193"/>
      <c r="T99" s="193"/>
      <c r="U99" s="23"/>
      <c r="V99" s="23">
        <f t="shared" si="1"/>
        <v>0</v>
      </c>
      <c r="W99" s="23"/>
    </row>
    <row r="100" spans="2:23">
      <c r="B100" s="183"/>
      <c r="C100" s="183"/>
      <c r="D100" s="183"/>
      <c r="E100" s="183"/>
      <c r="F100" s="194"/>
      <c r="G100" s="194"/>
      <c r="H100" s="195"/>
      <c r="I100" s="195"/>
      <c r="J100" s="195"/>
      <c r="K100" s="195"/>
      <c r="L100" s="195"/>
      <c r="M100" s="195"/>
      <c r="N100" s="195"/>
      <c r="O100" s="28"/>
      <c r="P100" s="180" t="s">
        <v>31</v>
      </c>
      <c r="Q100" s="180"/>
      <c r="R100" s="179">
        <v>1</v>
      </c>
      <c r="S100" s="179"/>
      <c r="T100" s="179"/>
      <c r="U100" s="23"/>
      <c r="V100" s="23">
        <f t="shared" si="1"/>
        <v>0</v>
      </c>
      <c r="W100" s="23"/>
    </row>
    <row r="101" spans="2:23">
      <c r="B101" s="180" t="s">
        <v>683</v>
      </c>
      <c r="C101" s="180"/>
      <c r="D101" s="180"/>
      <c r="E101" s="180"/>
      <c r="F101" s="181" t="s">
        <v>675</v>
      </c>
      <c r="G101" s="181"/>
      <c r="H101" s="182" t="s">
        <v>684</v>
      </c>
      <c r="I101" s="182"/>
      <c r="J101" s="182"/>
      <c r="K101" s="182"/>
      <c r="L101" s="182"/>
      <c r="M101" s="182"/>
      <c r="N101" s="182"/>
      <c r="O101" s="26" t="s">
        <v>25</v>
      </c>
      <c r="P101" s="183"/>
      <c r="Q101" s="183"/>
      <c r="R101" s="184"/>
      <c r="S101" s="184"/>
      <c r="T101" s="184"/>
      <c r="U101" s="23"/>
      <c r="V101" s="23">
        <f t="shared" si="1"/>
        <v>0</v>
      </c>
      <c r="W101" s="23"/>
    </row>
    <row r="102" spans="2:23">
      <c r="B102" s="189"/>
      <c r="C102" s="189"/>
      <c r="D102" s="189"/>
      <c r="E102" s="189"/>
      <c r="F102" s="190"/>
      <c r="G102" s="190"/>
      <c r="H102" s="191">
        <v>1</v>
      </c>
      <c r="I102" s="191"/>
      <c r="J102" s="191"/>
      <c r="K102" s="191"/>
      <c r="L102" s="191"/>
      <c r="M102" s="191"/>
      <c r="N102" s="191"/>
      <c r="O102" s="27" t="s">
        <v>25</v>
      </c>
      <c r="P102" s="192">
        <v>1</v>
      </c>
      <c r="Q102" s="192"/>
      <c r="R102" s="193"/>
      <c r="S102" s="193"/>
      <c r="T102" s="193"/>
      <c r="U102" s="23"/>
      <c r="V102" s="23">
        <f t="shared" si="1"/>
        <v>0</v>
      </c>
      <c r="W102" s="23"/>
    </row>
    <row r="103" spans="2:23">
      <c r="B103" s="183"/>
      <c r="C103" s="183"/>
      <c r="D103" s="183"/>
      <c r="E103" s="183"/>
      <c r="F103" s="194"/>
      <c r="G103" s="194"/>
      <c r="H103" s="195"/>
      <c r="I103" s="195"/>
      <c r="J103" s="195"/>
      <c r="K103" s="195"/>
      <c r="L103" s="195"/>
      <c r="M103" s="195"/>
      <c r="N103" s="195"/>
      <c r="O103" s="28"/>
      <c r="P103" s="180" t="s">
        <v>31</v>
      </c>
      <c r="Q103" s="180"/>
      <c r="R103" s="179">
        <v>1</v>
      </c>
      <c r="S103" s="179"/>
      <c r="T103" s="179"/>
      <c r="U103" s="23"/>
      <c r="V103" s="23">
        <f t="shared" si="1"/>
        <v>0</v>
      </c>
      <c r="W103" s="23"/>
    </row>
    <row r="104" spans="2:23">
      <c r="B104" s="180" t="s">
        <v>685</v>
      </c>
      <c r="C104" s="180"/>
      <c r="D104" s="180"/>
      <c r="E104" s="180"/>
      <c r="F104" s="181" t="s">
        <v>686</v>
      </c>
      <c r="G104" s="181"/>
      <c r="H104" s="182" t="s">
        <v>687</v>
      </c>
      <c r="I104" s="182"/>
      <c r="J104" s="182"/>
      <c r="K104" s="182"/>
      <c r="L104" s="182"/>
      <c r="M104" s="182"/>
      <c r="N104" s="182"/>
      <c r="O104" s="26" t="s">
        <v>25</v>
      </c>
      <c r="P104" s="183"/>
      <c r="Q104" s="183"/>
      <c r="R104" s="184"/>
      <c r="S104" s="184"/>
      <c r="T104" s="184"/>
      <c r="U104" s="23"/>
      <c r="V104" s="23">
        <f t="shared" si="1"/>
        <v>0</v>
      </c>
      <c r="W104" s="23"/>
    </row>
    <row r="105" spans="2:23">
      <c r="B105" s="189"/>
      <c r="C105" s="189"/>
      <c r="D105" s="189"/>
      <c r="E105" s="189"/>
      <c r="F105" s="190" t="s">
        <v>664</v>
      </c>
      <c r="G105" s="190"/>
      <c r="H105" s="191">
        <v>8</v>
      </c>
      <c r="I105" s="191"/>
      <c r="J105" s="191"/>
      <c r="K105" s="191"/>
      <c r="L105" s="191"/>
      <c r="M105" s="191"/>
      <c r="N105" s="191"/>
      <c r="O105" s="27" t="s">
        <v>25</v>
      </c>
      <c r="P105" s="192">
        <v>8</v>
      </c>
      <c r="Q105" s="192"/>
      <c r="R105" s="193"/>
      <c r="S105" s="193"/>
      <c r="T105" s="193"/>
      <c r="U105" s="23"/>
      <c r="V105" s="23">
        <f t="shared" si="1"/>
        <v>0</v>
      </c>
      <c r="W105" s="23"/>
    </row>
    <row r="106" spans="2:23">
      <c r="B106" s="183"/>
      <c r="C106" s="183"/>
      <c r="D106" s="183"/>
      <c r="E106" s="183"/>
      <c r="F106" s="194"/>
      <c r="G106" s="194"/>
      <c r="H106" s="195"/>
      <c r="I106" s="195"/>
      <c r="J106" s="195"/>
      <c r="K106" s="195"/>
      <c r="L106" s="195"/>
      <c r="M106" s="195"/>
      <c r="N106" s="195"/>
      <c r="O106" s="28"/>
      <c r="P106" s="180" t="s">
        <v>31</v>
      </c>
      <c r="Q106" s="180"/>
      <c r="R106" s="179">
        <v>8</v>
      </c>
      <c r="S106" s="179"/>
      <c r="T106" s="179"/>
      <c r="U106" s="23"/>
      <c r="V106" s="23">
        <f t="shared" si="1"/>
        <v>0</v>
      </c>
      <c r="W106" s="23"/>
    </row>
    <row r="107" spans="2:23">
      <c r="B107" s="180" t="s">
        <v>688</v>
      </c>
      <c r="C107" s="180"/>
      <c r="D107" s="180"/>
      <c r="E107" s="180"/>
      <c r="F107" s="181" t="s">
        <v>686</v>
      </c>
      <c r="G107" s="181"/>
      <c r="H107" s="182" t="s">
        <v>689</v>
      </c>
      <c r="I107" s="182"/>
      <c r="J107" s="182"/>
      <c r="K107" s="182"/>
      <c r="L107" s="182"/>
      <c r="M107" s="182"/>
      <c r="N107" s="182"/>
      <c r="O107" s="26" t="s">
        <v>25</v>
      </c>
      <c r="P107" s="183"/>
      <c r="Q107" s="183"/>
      <c r="R107" s="184"/>
      <c r="S107" s="184"/>
      <c r="T107" s="184"/>
      <c r="U107" s="23"/>
      <c r="V107" s="23">
        <f t="shared" si="1"/>
        <v>0</v>
      </c>
      <c r="W107" s="23"/>
    </row>
    <row r="108" spans="2:23">
      <c r="B108" s="189"/>
      <c r="C108" s="189"/>
      <c r="D108" s="189"/>
      <c r="E108" s="189"/>
      <c r="F108" s="190" t="s">
        <v>664</v>
      </c>
      <c r="G108" s="190"/>
      <c r="H108" s="191">
        <v>1</v>
      </c>
      <c r="I108" s="191"/>
      <c r="J108" s="191"/>
      <c r="K108" s="191"/>
      <c r="L108" s="191"/>
      <c r="M108" s="191"/>
      <c r="N108" s="191"/>
      <c r="O108" s="27" t="s">
        <v>25</v>
      </c>
      <c r="P108" s="192">
        <v>1</v>
      </c>
      <c r="Q108" s="192"/>
      <c r="R108" s="193"/>
      <c r="S108" s="193"/>
      <c r="T108" s="193"/>
      <c r="U108" s="23"/>
      <c r="V108" s="23">
        <f t="shared" si="1"/>
        <v>0</v>
      </c>
      <c r="W108" s="23"/>
    </row>
    <row r="109" spans="2:23">
      <c r="B109" s="183"/>
      <c r="C109" s="183"/>
      <c r="D109" s="183"/>
      <c r="E109" s="183"/>
      <c r="F109" s="194"/>
      <c r="G109" s="194"/>
      <c r="H109" s="195"/>
      <c r="I109" s="195"/>
      <c r="J109" s="195"/>
      <c r="K109" s="195"/>
      <c r="L109" s="195"/>
      <c r="M109" s="195"/>
      <c r="N109" s="195"/>
      <c r="O109" s="28"/>
      <c r="P109" s="180" t="s">
        <v>31</v>
      </c>
      <c r="Q109" s="180"/>
      <c r="R109" s="179">
        <v>1</v>
      </c>
      <c r="S109" s="179"/>
      <c r="T109" s="179"/>
      <c r="U109" s="23"/>
      <c r="V109" s="23">
        <f t="shared" si="1"/>
        <v>0</v>
      </c>
      <c r="W109" s="23"/>
    </row>
    <row r="110" spans="2:23">
      <c r="B110" s="180" t="s">
        <v>690</v>
      </c>
      <c r="C110" s="180"/>
      <c r="D110" s="180"/>
      <c r="E110" s="180"/>
      <c r="F110" s="181" t="s">
        <v>686</v>
      </c>
      <c r="G110" s="181"/>
      <c r="H110" s="182" t="s">
        <v>691</v>
      </c>
      <c r="I110" s="182"/>
      <c r="J110" s="182"/>
      <c r="K110" s="182"/>
      <c r="L110" s="182"/>
      <c r="M110" s="182"/>
      <c r="N110" s="182"/>
      <c r="O110" s="26" t="s">
        <v>25</v>
      </c>
      <c r="P110" s="183"/>
      <c r="Q110" s="183"/>
      <c r="R110" s="184"/>
      <c r="S110" s="184"/>
      <c r="T110" s="184"/>
      <c r="U110" s="23"/>
      <c r="V110" s="23">
        <f t="shared" si="1"/>
        <v>0</v>
      </c>
      <c r="W110" s="23"/>
    </row>
    <row r="111" spans="2:23">
      <c r="B111" s="189"/>
      <c r="C111" s="189"/>
      <c r="D111" s="189"/>
      <c r="E111" s="189"/>
      <c r="F111" s="190" t="s">
        <v>624</v>
      </c>
      <c r="G111" s="190"/>
      <c r="H111" s="191">
        <v>7</v>
      </c>
      <c r="I111" s="191"/>
      <c r="J111" s="191"/>
      <c r="K111" s="191"/>
      <c r="L111" s="191"/>
      <c r="M111" s="191"/>
      <c r="N111" s="191"/>
      <c r="O111" s="27" t="s">
        <v>25</v>
      </c>
      <c r="P111" s="192">
        <v>7</v>
      </c>
      <c r="Q111" s="192"/>
      <c r="R111" s="193"/>
      <c r="S111" s="193"/>
      <c r="T111" s="193"/>
      <c r="U111" s="23"/>
      <c r="V111" s="23">
        <f t="shared" si="1"/>
        <v>0</v>
      </c>
      <c r="W111" s="23"/>
    </row>
    <row r="112" spans="2:23">
      <c r="B112" s="189"/>
      <c r="C112" s="189"/>
      <c r="D112" s="189"/>
      <c r="E112" s="189"/>
      <c r="F112" s="190"/>
      <c r="G112" s="190"/>
      <c r="H112" s="191">
        <v>1</v>
      </c>
      <c r="I112" s="191"/>
      <c r="J112" s="191"/>
      <c r="K112" s="191"/>
      <c r="L112" s="191"/>
      <c r="M112" s="191"/>
      <c r="N112" s="191"/>
      <c r="O112" s="27" t="s">
        <v>25</v>
      </c>
      <c r="P112" s="192">
        <v>1</v>
      </c>
      <c r="Q112" s="192"/>
      <c r="R112" s="193"/>
      <c r="S112" s="193"/>
      <c r="T112" s="193"/>
      <c r="U112" s="23"/>
      <c r="V112" s="23">
        <f t="shared" si="1"/>
        <v>0</v>
      </c>
      <c r="W112" s="23"/>
    </row>
    <row r="113" spans="2:23">
      <c r="B113" s="183"/>
      <c r="C113" s="183"/>
      <c r="D113" s="183"/>
      <c r="E113" s="183"/>
      <c r="F113" s="194"/>
      <c r="G113" s="194"/>
      <c r="H113" s="195"/>
      <c r="I113" s="195"/>
      <c r="J113" s="195"/>
      <c r="K113" s="195"/>
      <c r="L113" s="195"/>
      <c r="M113" s="195"/>
      <c r="N113" s="195"/>
      <c r="O113" s="28"/>
      <c r="P113" s="180" t="s">
        <v>31</v>
      </c>
      <c r="Q113" s="180"/>
      <c r="R113" s="179">
        <v>8</v>
      </c>
      <c r="S113" s="179"/>
      <c r="T113" s="179"/>
      <c r="U113" s="23"/>
      <c r="V113" s="23">
        <f t="shared" si="1"/>
        <v>0</v>
      </c>
      <c r="W113" s="23"/>
    </row>
    <row r="114" spans="2:23">
      <c r="B114" s="180" t="s">
        <v>692</v>
      </c>
      <c r="C114" s="180"/>
      <c r="D114" s="180"/>
      <c r="E114" s="180"/>
      <c r="F114" s="181" t="s">
        <v>686</v>
      </c>
      <c r="G114" s="181"/>
      <c r="H114" s="182" t="s">
        <v>693</v>
      </c>
      <c r="I114" s="182"/>
      <c r="J114" s="182"/>
      <c r="K114" s="182"/>
      <c r="L114" s="182"/>
      <c r="M114" s="182"/>
      <c r="N114" s="182"/>
      <c r="O114" s="26" t="s">
        <v>25</v>
      </c>
      <c r="P114" s="183"/>
      <c r="Q114" s="183"/>
      <c r="R114" s="184"/>
      <c r="S114" s="184"/>
      <c r="T114" s="184"/>
      <c r="U114" s="23"/>
      <c r="V114" s="23">
        <f t="shared" si="1"/>
        <v>0</v>
      </c>
      <c r="W114" s="23"/>
    </row>
    <row r="115" spans="2:23">
      <c r="B115" s="189"/>
      <c r="C115" s="189"/>
      <c r="D115" s="189"/>
      <c r="E115" s="189"/>
      <c r="F115" s="190" t="s">
        <v>664</v>
      </c>
      <c r="G115" s="190"/>
      <c r="H115" s="191">
        <v>2</v>
      </c>
      <c r="I115" s="191"/>
      <c r="J115" s="191"/>
      <c r="K115" s="191"/>
      <c r="L115" s="191"/>
      <c r="M115" s="191"/>
      <c r="N115" s="191"/>
      <c r="O115" s="27" t="s">
        <v>25</v>
      </c>
      <c r="P115" s="192">
        <v>2</v>
      </c>
      <c r="Q115" s="192"/>
      <c r="R115" s="193"/>
      <c r="S115" s="193"/>
      <c r="T115" s="193"/>
      <c r="U115" s="23"/>
      <c r="V115" s="23">
        <f t="shared" si="1"/>
        <v>0</v>
      </c>
      <c r="W115" s="23"/>
    </row>
    <row r="116" spans="2:23">
      <c r="B116" s="183"/>
      <c r="C116" s="183"/>
      <c r="D116" s="183"/>
      <c r="E116" s="183"/>
      <c r="F116" s="194"/>
      <c r="G116" s="194"/>
      <c r="H116" s="195"/>
      <c r="I116" s="195"/>
      <c r="J116" s="195"/>
      <c r="K116" s="195"/>
      <c r="L116" s="195"/>
      <c r="M116" s="195"/>
      <c r="N116" s="195"/>
      <c r="O116" s="28"/>
      <c r="P116" s="180" t="s">
        <v>31</v>
      </c>
      <c r="Q116" s="180"/>
      <c r="R116" s="179">
        <v>2</v>
      </c>
      <c r="S116" s="179"/>
      <c r="T116" s="179"/>
      <c r="U116" s="23"/>
      <c r="V116" s="23">
        <f t="shared" si="1"/>
        <v>0</v>
      </c>
      <c r="W116" s="23"/>
    </row>
    <row r="117" spans="2:23">
      <c r="B117" s="180" t="s">
        <v>694</v>
      </c>
      <c r="C117" s="180"/>
      <c r="D117" s="180"/>
      <c r="E117" s="180"/>
      <c r="F117" s="181" t="s">
        <v>686</v>
      </c>
      <c r="G117" s="181"/>
      <c r="H117" s="182" t="s">
        <v>695</v>
      </c>
      <c r="I117" s="182"/>
      <c r="J117" s="182"/>
      <c r="K117" s="182"/>
      <c r="L117" s="182"/>
      <c r="M117" s="182"/>
      <c r="N117" s="182"/>
      <c r="O117" s="26" t="s">
        <v>25</v>
      </c>
      <c r="P117" s="183"/>
      <c r="Q117" s="183"/>
      <c r="R117" s="184"/>
      <c r="S117" s="184"/>
      <c r="T117" s="184"/>
      <c r="U117" s="23"/>
      <c r="V117" s="23">
        <f t="shared" si="1"/>
        <v>0</v>
      </c>
      <c r="W117" s="23"/>
    </row>
    <row r="118" spans="2:23">
      <c r="B118" s="203"/>
      <c r="C118" s="203"/>
      <c r="D118" s="203"/>
      <c r="E118" s="203"/>
      <c r="F118" s="204" t="s">
        <v>664</v>
      </c>
      <c r="G118" s="204"/>
      <c r="H118" s="205">
        <v>5</v>
      </c>
      <c r="I118" s="205"/>
      <c r="J118" s="205"/>
      <c r="K118" s="205"/>
      <c r="L118" s="205"/>
      <c r="M118" s="205"/>
      <c r="N118" s="205"/>
      <c r="O118" s="29" t="s">
        <v>25</v>
      </c>
      <c r="P118" s="206">
        <v>5</v>
      </c>
      <c r="Q118" s="206"/>
      <c r="R118" s="207"/>
      <c r="S118" s="207"/>
      <c r="T118" s="207"/>
      <c r="U118" s="23"/>
      <c r="V118" s="23">
        <f t="shared" si="1"/>
        <v>0</v>
      </c>
      <c r="W118" s="23"/>
    </row>
    <row r="119" spans="2:23">
      <c r="B119" s="183"/>
      <c r="C119" s="183"/>
      <c r="D119" s="183"/>
      <c r="E119" s="183"/>
      <c r="F119" s="194"/>
      <c r="G119" s="194"/>
      <c r="H119" s="195"/>
      <c r="I119" s="195"/>
      <c r="J119" s="195"/>
      <c r="K119" s="195"/>
      <c r="L119" s="195"/>
      <c r="M119" s="195"/>
      <c r="N119" s="195"/>
      <c r="O119" s="28"/>
      <c r="P119" s="180" t="s">
        <v>31</v>
      </c>
      <c r="Q119" s="180"/>
      <c r="R119" s="179">
        <v>5</v>
      </c>
      <c r="S119" s="179"/>
      <c r="T119" s="179"/>
      <c r="U119" s="23"/>
      <c r="V119" s="23">
        <f t="shared" si="1"/>
        <v>0</v>
      </c>
      <c r="W119" s="23"/>
    </row>
    <row r="120" spans="2:23">
      <c r="B120" s="180" t="s">
        <v>696</v>
      </c>
      <c r="C120" s="180"/>
      <c r="D120" s="180"/>
      <c r="E120" s="180"/>
      <c r="F120" s="181" t="s">
        <v>686</v>
      </c>
      <c r="G120" s="181"/>
      <c r="H120" s="182" t="s">
        <v>697</v>
      </c>
      <c r="I120" s="182"/>
      <c r="J120" s="182"/>
      <c r="K120" s="182"/>
      <c r="L120" s="182"/>
      <c r="M120" s="182"/>
      <c r="N120" s="182"/>
      <c r="O120" s="26" t="s">
        <v>25</v>
      </c>
      <c r="P120" s="183"/>
      <c r="Q120" s="183"/>
      <c r="R120" s="184"/>
      <c r="S120" s="184"/>
      <c r="T120" s="184"/>
      <c r="U120" s="23"/>
      <c r="V120" s="23">
        <f t="shared" si="1"/>
        <v>0</v>
      </c>
      <c r="W120" s="23"/>
    </row>
    <row r="121" spans="2:23">
      <c r="B121" s="189"/>
      <c r="C121" s="189"/>
      <c r="D121" s="189"/>
      <c r="E121" s="189"/>
      <c r="F121" s="190" t="s">
        <v>624</v>
      </c>
      <c r="G121" s="190"/>
      <c r="H121" s="191">
        <v>43</v>
      </c>
      <c r="I121" s="191"/>
      <c r="J121" s="191"/>
      <c r="K121" s="191"/>
      <c r="L121" s="191"/>
      <c r="M121" s="191"/>
      <c r="N121" s="191"/>
      <c r="O121" s="27" t="s">
        <v>25</v>
      </c>
      <c r="P121" s="192">
        <v>43</v>
      </c>
      <c r="Q121" s="192"/>
      <c r="R121" s="193"/>
      <c r="S121" s="193"/>
      <c r="T121" s="193"/>
      <c r="U121" s="23"/>
      <c r="V121" s="23">
        <f t="shared" si="1"/>
        <v>0</v>
      </c>
      <c r="W121" s="23"/>
    </row>
    <row r="122" spans="2:23">
      <c r="B122" s="183"/>
      <c r="C122" s="183"/>
      <c r="D122" s="183"/>
      <c r="E122" s="183"/>
      <c r="F122" s="194"/>
      <c r="G122" s="194"/>
      <c r="H122" s="195"/>
      <c r="I122" s="195"/>
      <c r="J122" s="195"/>
      <c r="K122" s="195"/>
      <c r="L122" s="195"/>
      <c r="M122" s="195"/>
      <c r="N122" s="195"/>
      <c r="O122" s="28"/>
      <c r="P122" s="180" t="s">
        <v>31</v>
      </c>
      <c r="Q122" s="180"/>
      <c r="R122" s="179">
        <v>43</v>
      </c>
      <c r="S122" s="179"/>
      <c r="T122" s="179"/>
      <c r="U122" s="23"/>
      <c r="V122" s="23">
        <f t="shared" si="1"/>
        <v>0</v>
      </c>
      <c r="W122" s="23"/>
    </row>
    <row r="123" spans="2:23">
      <c r="B123" s="180" t="s">
        <v>698</v>
      </c>
      <c r="C123" s="180"/>
      <c r="D123" s="180"/>
      <c r="E123" s="180"/>
      <c r="F123" s="181" t="s">
        <v>686</v>
      </c>
      <c r="G123" s="181"/>
      <c r="H123" s="182" t="s">
        <v>699</v>
      </c>
      <c r="I123" s="182"/>
      <c r="J123" s="182"/>
      <c r="K123" s="182"/>
      <c r="L123" s="182"/>
      <c r="M123" s="182"/>
      <c r="N123" s="182"/>
      <c r="O123" s="26" t="s">
        <v>25</v>
      </c>
      <c r="P123" s="183"/>
      <c r="Q123" s="183"/>
      <c r="R123" s="184"/>
      <c r="S123" s="184"/>
      <c r="T123" s="184"/>
      <c r="U123" s="23"/>
      <c r="V123" s="23">
        <f t="shared" si="1"/>
        <v>0</v>
      </c>
      <c r="W123" s="23"/>
    </row>
    <row r="124" spans="2:23">
      <c r="B124" s="189"/>
      <c r="C124" s="189"/>
      <c r="D124" s="189"/>
      <c r="E124" s="189"/>
      <c r="F124" s="190"/>
      <c r="G124" s="190"/>
      <c r="H124" s="191">
        <v>3</v>
      </c>
      <c r="I124" s="191"/>
      <c r="J124" s="191"/>
      <c r="K124" s="191"/>
      <c r="L124" s="191"/>
      <c r="M124" s="191"/>
      <c r="N124" s="191"/>
      <c r="O124" s="27" t="s">
        <v>25</v>
      </c>
      <c r="P124" s="192">
        <v>3</v>
      </c>
      <c r="Q124" s="192"/>
      <c r="R124" s="193"/>
      <c r="S124" s="193"/>
      <c r="T124" s="193"/>
      <c r="U124" s="23"/>
      <c r="V124" s="23">
        <f t="shared" si="1"/>
        <v>0</v>
      </c>
      <c r="W124" s="23"/>
    </row>
    <row r="125" spans="2:23">
      <c r="B125" s="183"/>
      <c r="C125" s="183"/>
      <c r="D125" s="183"/>
      <c r="E125" s="183"/>
      <c r="F125" s="194"/>
      <c r="G125" s="194"/>
      <c r="H125" s="195"/>
      <c r="I125" s="195"/>
      <c r="J125" s="195"/>
      <c r="K125" s="195"/>
      <c r="L125" s="195"/>
      <c r="M125" s="195"/>
      <c r="N125" s="195"/>
      <c r="O125" s="28"/>
      <c r="P125" s="180" t="s">
        <v>31</v>
      </c>
      <c r="Q125" s="180"/>
      <c r="R125" s="179">
        <v>3</v>
      </c>
      <c r="S125" s="179"/>
      <c r="T125" s="179"/>
      <c r="U125" s="23"/>
      <c r="V125" s="23">
        <f t="shared" si="1"/>
        <v>0</v>
      </c>
      <c r="W125" s="23"/>
    </row>
    <row r="126" spans="2:23">
      <c r="B126" s="180" t="s">
        <v>700</v>
      </c>
      <c r="C126" s="180"/>
      <c r="D126" s="180"/>
      <c r="E126" s="180"/>
      <c r="F126" s="181" t="s">
        <v>686</v>
      </c>
      <c r="G126" s="181"/>
      <c r="H126" s="182" t="s">
        <v>701</v>
      </c>
      <c r="I126" s="182"/>
      <c r="J126" s="182"/>
      <c r="K126" s="182"/>
      <c r="L126" s="182"/>
      <c r="M126" s="182"/>
      <c r="N126" s="182"/>
      <c r="O126" s="26" t="s">
        <v>25</v>
      </c>
      <c r="P126" s="183"/>
      <c r="Q126" s="183"/>
      <c r="R126" s="184"/>
      <c r="S126" s="184"/>
      <c r="T126" s="184"/>
      <c r="U126" s="23"/>
      <c r="V126" s="23">
        <f t="shared" si="1"/>
        <v>0</v>
      </c>
      <c r="W126" s="23"/>
    </row>
    <row r="127" spans="2:23">
      <c r="B127" s="189"/>
      <c r="C127" s="189"/>
      <c r="D127" s="189"/>
      <c r="E127" s="189"/>
      <c r="F127" s="190" t="s">
        <v>624</v>
      </c>
      <c r="G127" s="190"/>
      <c r="H127" s="191">
        <v>3</v>
      </c>
      <c r="I127" s="191"/>
      <c r="J127" s="191"/>
      <c r="K127" s="191"/>
      <c r="L127" s="191"/>
      <c r="M127" s="191"/>
      <c r="N127" s="191"/>
      <c r="O127" s="27" t="s">
        <v>25</v>
      </c>
      <c r="P127" s="192">
        <v>3</v>
      </c>
      <c r="Q127" s="192"/>
      <c r="R127" s="193"/>
      <c r="S127" s="193"/>
      <c r="T127" s="193"/>
      <c r="U127" s="23"/>
      <c r="V127" s="23">
        <f t="shared" si="1"/>
        <v>0</v>
      </c>
      <c r="W127" s="23"/>
    </row>
    <row r="128" spans="2:23">
      <c r="B128" s="189"/>
      <c r="C128" s="189"/>
      <c r="D128" s="189"/>
      <c r="E128" s="189"/>
      <c r="F128" s="190" t="s">
        <v>664</v>
      </c>
      <c r="G128" s="190"/>
      <c r="H128" s="191">
        <v>5</v>
      </c>
      <c r="I128" s="191"/>
      <c r="J128" s="191"/>
      <c r="K128" s="191"/>
      <c r="L128" s="191"/>
      <c r="M128" s="191"/>
      <c r="N128" s="191"/>
      <c r="O128" s="27" t="s">
        <v>25</v>
      </c>
      <c r="P128" s="192">
        <v>5</v>
      </c>
      <c r="Q128" s="192"/>
      <c r="R128" s="193"/>
      <c r="S128" s="193"/>
      <c r="T128" s="193"/>
      <c r="U128" s="23"/>
      <c r="V128" s="23">
        <f t="shared" si="1"/>
        <v>0</v>
      </c>
      <c r="W128" s="23"/>
    </row>
    <row r="129" spans="2:23">
      <c r="B129" s="183"/>
      <c r="C129" s="183"/>
      <c r="D129" s="183"/>
      <c r="E129" s="183"/>
      <c r="F129" s="194"/>
      <c r="G129" s="194"/>
      <c r="H129" s="195"/>
      <c r="I129" s="195"/>
      <c r="J129" s="195"/>
      <c r="K129" s="195"/>
      <c r="L129" s="195"/>
      <c r="M129" s="195"/>
      <c r="N129" s="195"/>
      <c r="O129" s="28"/>
      <c r="P129" s="180" t="s">
        <v>31</v>
      </c>
      <c r="Q129" s="180"/>
      <c r="R129" s="179">
        <v>8</v>
      </c>
      <c r="S129" s="179"/>
      <c r="T129" s="179"/>
      <c r="U129" s="23"/>
      <c r="V129" s="23">
        <f t="shared" si="1"/>
        <v>0</v>
      </c>
      <c r="W129" s="23"/>
    </row>
    <row r="130" spans="2:23">
      <c r="B130" s="180" t="s">
        <v>702</v>
      </c>
      <c r="C130" s="180"/>
      <c r="D130" s="180"/>
      <c r="E130" s="180"/>
      <c r="F130" s="181" t="s">
        <v>686</v>
      </c>
      <c r="G130" s="181"/>
      <c r="H130" s="182" t="s">
        <v>703</v>
      </c>
      <c r="I130" s="182"/>
      <c r="J130" s="182"/>
      <c r="K130" s="182"/>
      <c r="L130" s="182"/>
      <c r="M130" s="182"/>
      <c r="N130" s="182"/>
      <c r="O130" s="26" t="s">
        <v>25</v>
      </c>
      <c r="P130" s="183"/>
      <c r="Q130" s="183"/>
      <c r="R130" s="184"/>
      <c r="S130" s="184"/>
      <c r="T130" s="184"/>
      <c r="U130" s="23"/>
      <c r="V130" s="23">
        <f t="shared" si="1"/>
        <v>0</v>
      </c>
      <c r="W130" s="23"/>
    </row>
    <row r="131" spans="2:23">
      <c r="B131" s="189"/>
      <c r="C131" s="189"/>
      <c r="D131" s="189"/>
      <c r="E131" s="189"/>
      <c r="F131" s="190"/>
      <c r="G131" s="190"/>
      <c r="H131" s="191">
        <v>6</v>
      </c>
      <c r="I131" s="191"/>
      <c r="J131" s="191"/>
      <c r="K131" s="191"/>
      <c r="L131" s="191"/>
      <c r="M131" s="191"/>
      <c r="N131" s="191"/>
      <c r="O131" s="27" t="s">
        <v>25</v>
      </c>
      <c r="P131" s="192">
        <v>6</v>
      </c>
      <c r="Q131" s="192"/>
      <c r="R131" s="193"/>
      <c r="S131" s="193"/>
      <c r="T131" s="193"/>
      <c r="U131" s="23"/>
      <c r="V131" s="23">
        <f t="shared" si="1"/>
        <v>0</v>
      </c>
      <c r="W131" s="23"/>
    </row>
    <row r="132" spans="2:23">
      <c r="B132" s="183"/>
      <c r="C132" s="183"/>
      <c r="D132" s="183"/>
      <c r="E132" s="183"/>
      <c r="F132" s="194"/>
      <c r="G132" s="194"/>
      <c r="H132" s="195"/>
      <c r="I132" s="195"/>
      <c r="J132" s="195"/>
      <c r="K132" s="195"/>
      <c r="L132" s="195"/>
      <c r="M132" s="195"/>
      <c r="N132" s="195"/>
      <c r="O132" s="28"/>
      <c r="P132" s="180" t="s">
        <v>31</v>
      </c>
      <c r="Q132" s="180"/>
      <c r="R132" s="179">
        <v>6</v>
      </c>
      <c r="S132" s="179"/>
      <c r="T132" s="179"/>
      <c r="U132" s="23"/>
      <c r="V132" s="23">
        <f t="shared" si="1"/>
        <v>0</v>
      </c>
      <c r="W132" s="23"/>
    </row>
    <row r="133" spans="2:23">
      <c r="B133" s="180" t="s">
        <v>704</v>
      </c>
      <c r="C133" s="180"/>
      <c r="D133" s="180"/>
      <c r="E133" s="180"/>
      <c r="F133" s="181" t="s">
        <v>705</v>
      </c>
      <c r="G133" s="181"/>
      <c r="H133" s="182" t="s">
        <v>706</v>
      </c>
      <c r="I133" s="182"/>
      <c r="J133" s="182"/>
      <c r="K133" s="182"/>
      <c r="L133" s="182"/>
      <c r="M133" s="182"/>
      <c r="N133" s="182"/>
      <c r="O133" s="26" t="s">
        <v>47</v>
      </c>
      <c r="P133" s="183"/>
      <c r="Q133" s="183"/>
      <c r="R133" s="184"/>
      <c r="S133" s="184"/>
      <c r="T133" s="184"/>
      <c r="U133" s="23"/>
      <c r="V133" s="23">
        <f t="shared" si="1"/>
        <v>0</v>
      </c>
      <c r="W133" s="23"/>
    </row>
    <row r="134" spans="2:23">
      <c r="B134" s="189"/>
      <c r="C134" s="189"/>
      <c r="D134" s="189"/>
      <c r="E134" s="189"/>
      <c r="F134" s="190" t="s">
        <v>624</v>
      </c>
      <c r="G134" s="190"/>
      <c r="H134" s="201" t="s">
        <v>142</v>
      </c>
      <c r="I134" s="201"/>
      <c r="J134" s="201"/>
      <c r="K134" s="201"/>
      <c r="L134" s="201"/>
      <c r="M134" s="201"/>
      <c r="N134" s="201"/>
      <c r="O134" s="27" t="s">
        <v>47</v>
      </c>
      <c r="P134" s="192">
        <v>675</v>
      </c>
      <c r="Q134" s="192"/>
      <c r="R134" s="193"/>
      <c r="S134" s="193"/>
      <c r="T134" s="193"/>
      <c r="U134" s="23"/>
      <c r="V134" s="23">
        <f t="shared" si="1"/>
        <v>0</v>
      </c>
      <c r="W134" s="23"/>
    </row>
    <row r="135" spans="2:23">
      <c r="B135" s="189"/>
      <c r="C135" s="189"/>
      <c r="D135" s="189"/>
      <c r="E135" s="189"/>
      <c r="F135" s="190"/>
      <c r="G135" s="190"/>
      <c r="H135" s="201"/>
      <c r="I135" s="201"/>
      <c r="J135" s="201"/>
      <c r="K135" s="201"/>
      <c r="L135" s="201"/>
      <c r="M135" s="201"/>
      <c r="N135" s="201"/>
      <c r="O135" s="27"/>
      <c r="P135" s="202"/>
      <c r="Q135" s="202"/>
      <c r="R135" s="193"/>
      <c r="S135" s="193"/>
      <c r="T135" s="193"/>
      <c r="U135" s="23"/>
      <c r="V135" s="23">
        <f t="shared" si="1"/>
        <v>0</v>
      </c>
      <c r="W135" s="23"/>
    </row>
    <row r="136" spans="2:23">
      <c r="B136" s="183"/>
      <c r="C136" s="183"/>
      <c r="D136" s="183"/>
      <c r="E136" s="183"/>
      <c r="F136" s="194"/>
      <c r="G136" s="194"/>
      <c r="H136" s="195"/>
      <c r="I136" s="195"/>
      <c r="J136" s="195"/>
      <c r="K136" s="195"/>
      <c r="L136" s="195"/>
      <c r="M136" s="195"/>
      <c r="N136" s="195"/>
      <c r="O136" s="28"/>
      <c r="P136" s="180" t="s">
        <v>31</v>
      </c>
      <c r="Q136" s="180"/>
      <c r="R136" s="179">
        <v>675</v>
      </c>
      <c r="S136" s="179"/>
      <c r="T136" s="179"/>
      <c r="U136" s="23"/>
      <c r="V136" s="23">
        <f t="shared" ref="V136:V205" si="2">Q136*U136</f>
        <v>0</v>
      </c>
      <c r="W136" s="23"/>
    </row>
    <row r="137" spans="2:23">
      <c r="B137" s="180" t="s">
        <v>707</v>
      </c>
      <c r="C137" s="180"/>
      <c r="D137" s="180"/>
      <c r="E137" s="180"/>
      <c r="F137" s="181" t="s">
        <v>708</v>
      </c>
      <c r="G137" s="181"/>
      <c r="H137" s="182" t="s">
        <v>709</v>
      </c>
      <c r="I137" s="182"/>
      <c r="J137" s="182"/>
      <c r="K137" s="182"/>
      <c r="L137" s="182"/>
      <c r="M137" s="182"/>
      <c r="N137" s="182"/>
      <c r="O137" s="26" t="s">
        <v>25</v>
      </c>
      <c r="P137" s="183"/>
      <c r="Q137" s="183"/>
      <c r="R137" s="184"/>
      <c r="S137" s="184"/>
      <c r="T137" s="184"/>
      <c r="U137" s="23"/>
      <c r="V137" s="23">
        <f t="shared" si="2"/>
        <v>0</v>
      </c>
      <c r="W137" s="23"/>
    </row>
    <row r="138" spans="2:23">
      <c r="B138" s="189"/>
      <c r="C138" s="189"/>
      <c r="D138" s="189"/>
      <c r="E138" s="189"/>
      <c r="F138" s="190"/>
      <c r="G138" s="190"/>
      <c r="H138" s="191">
        <v>3</v>
      </c>
      <c r="I138" s="191"/>
      <c r="J138" s="191"/>
      <c r="K138" s="191"/>
      <c r="L138" s="191"/>
      <c r="M138" s="191"/>
      <c r="N138" s="191"/>
      <c r="O138" s="27" t="s">
        <v>25</v>
      </c>
      <c r="P138" s="192">
        <v>3</v>
      </c>
      <c r="Q138" s="192"/>
      <c r="R138" s="193"/>
      <c r="S138" s="193"/>
      <c r="T138" s="193"/>
      <c r="U138" s="23"/>
      <c r="V138" s="23">
        <f t="shared" si="2"/>
        <v>0</v>
      </c>
      <c r="W138" s="23"/>
    </row>
    <row r="139" spans="2:23">
      <c r="B139" s="183"/>
      <c r="C139" s="183"/>
      <c r="D139" s="183"/>
      <c r="E139" s="183"/>
      <c r="F139" s="194"/>
      <c r="G139" s="194"/>
      <c r="H139" s="195"/>
      <c r="I139" s="195"/>
      <c r="J139" s="195"/>
      <c r="K139" s="195"/>
      <c r="L139" s="195"/>
      <c r="M139" s="195"/>
      <c r="N139" s="195"/>
      <c r="O139" s="28"/>
      <c r="P139" s="180" t="s">
        <v>31</v>
      </c>
      <c r="Q139" s="180"/>
      <c r="R139" s="179">
        <v>3</v>
      </c>
      <c r="S139" s="179"/>
      <c r="T139" s="179"/>
      <c r="U139" s="23"/>
      <c r="V139" s="23">
        <f t="shared" si="2"/>
        <v>0</v>
      </c>
      <c r="W139" s="23"/>
    </row>
    <row r="140" spans="2:23">
      <c r="B140" s="180" t="s">
        <v>710</v>
      </c>
      <c r="C140" s="180"/>
      <c r="D140" s="180"/>
      <c r="E140" s="180"/>
      <c r="F140" s="181" t="s">
        <v>711</v>
      </c>
      <c r="G140" s="181"/>
      <c r="H140" s="182" t="s">
        <v>712</v>
      </c>
      <c r="I140" s="182"/>
      <c r="J140" s="182"/>
      <c r="K140" s="182"/>
      <c r="L140" s="182"/>
      <c r="M140" s="182"/>
      <c r="N140" s="182"/>
      <c r="O140" s="26" t="s">
        <v>713</v>
      </c>
      <c r="P140" s="183"/>
      <c r="Q140" s="183"/>
      <c r="R140" s="184"/>
      <c r="S140" s="184"/>
      <c r="T140" s="184"/>
      <c r="U140" s="23"/>
      <c r="V140" s="23">
        <f t="shared" si="2"/>
        <v>0</v>
      </c>
      <c r="W140" s="23"/>
    </row>
    <row r="141" spans="2:23">
      <c r="B141" s="189"/>
      <c r="C141" s="189"/>
      <c r="D141" s="189"/>
      <c r="E141" s="189"/>
      <c r="F141" s="190"/>
      <c r="G141" s="190"/>
      <c r="H141" s="191">
        <v>1</v>
      </c>
      <c r="I141" s="191"/>
      <c r="J141" s="191"/>
      <c r="K141" s="191"/>
      <c r="L141" s="191"/>
      <c r="M141" s="191"/>
      <c r="N141" s="191"/>
      <c r="O141" s="27" t="s">
        <v>713</v>
      </c>
      <c r="P141" s="192">
        <v>1</v>
      </c>
      <c r="Q141" s="192"/>
      <c r="R141" s="193"/>
      <c r="S141" s="193"/>
      <c r="T141" s="193"/>
      <c r="U141" s="23"/>
      <c r="V141" s="23">
        <f t="shared" si="2"/>
        <v>0</v>
      </c>
      <c r="W141" s="23"/>
    </row>
    <row r="142" spans="2:23">
      <c r="B142" s="183"/>
      <c r="C142" s="183"/>
      <c r="D142" s="183"/>
      <c r="E142" s="183"/>
      <c r="F142" s="194"/>
      <c r="G142" s="194"/>
      <c r="H142" s="195"/>
      <c r="I142" s="195"/>
      <c r="J142" s="195"/>
      <c r="K142" s="195"/>
      <c r="L142" s="195"/>
      <c r="M142" s="195"/>
      <c r="N142" s="195"/>
      <c r="O142" s="28"/>
      <c r="P142" s="180" t="s">
        <v>31</v>
      </c>
      <c r="Q142" s="180"/>
      <c r="R142" s="179">
        <v>1</v>
      </c>
      <c r="S142" s="179"/>
      <c r="T142" s="179"/>
      <c r="U142" s="23"/>
      <c r="V142" s="23">
        <f t="shared" si="2"/>
        <v>0</v>
      </c>
      <c r="W142" s="23"/>
    </row>
    <row r="143" spans="2:23">
      <c r="B143" s="180" t="s">
        <v>714</v>
      </c>
      <c r="C143" s="180"/>
      <c r="D143" s="180"/>
      <c r="E143" s="180"/>
      <c r="F143" s="181" t="s">
        <v>715</v>
      </c>
      <c r="G143" s="181"/>
      <c r="H143" s="182" t="s">
        <v>716</v>
      </c>
      <c r="I143" s="182"/>
      <c r="J143" s="182"/>
      <c r="K143" s="182"/>
      <c r="L143" s="182"/>
      <c r="M143" s="182"/>
      <c r="N143" s="182"/>
      <c r="O143" s="26" t="s">
        <v>713</v>
      </c>
      <c r="P143" s="183"/>
      <c r="Q143" s="183"/>
      <c r="R143" s="184"/>
      <c r="S143" s="184"/>
      <c r="T143" s="184"/>
      <c r="U143" s="23"/>
      <c r="V143" s="23">
        <f t="shared" si="2"/>
        <v>0</v>
      </c>
      <c r="W143" s="23"/>
    </row>
    <row r="144" spans="2:23">
      <c r="B144" s="189"/>
      <c r="C144" s="189"/>
      <c r="D144" s="189"/>
      <c r="E144" s="189"/>
      <c r="F144" s="190"/>
      <c r="G144" s="190"/>
      <c r="H144" s="191">
        <v>24</v>
      </c>
      <c r="I144" s="191"/>
      <c r="J144" s="191"/>
      <c r="K144" s="191"/>
      <c r="L144" s="191"/>
      <c r="M144" s="191"/>
      <c r="N144" s="191"/>
      <c r="O144" s="27" t="s">
        <v>713</v>
      </c>
      <c r="P144" s="192">
        <v>24</v>
      </c>
      <c r="Q144" s="192"/>
      <c r="R144" s="193"/>
      <c r="S144" s="193"/>
      <c r="T144" s="193"/>
      <c r="U144" s="23"/>
      <c r="V144" s="23">
        <f t="shared" si="2"/>
        <v>0</v>
      </c>
      <c r="W144" s="23"/>
    </row>
    <row r="145" spans="2:23">
      <c r="B145" s="183"/>
      <c r="C145" s="183"/>
      <c r="D145" s="183"/>
      <c r="E145" s="183"/>
      <c r="F145" s="194"/>
      <c r="G145" s="194"/>
      <c r="H145" s="195"/>
      <c r="I145" s="195"/>
      <c r="J145" s="195"/>
      <c r="K145" s="195"/>
      <c r="L145" s="195"/>
      <c r="M145" s="195"/>
      <c r="N145" s="195"/>
      <c r="O145" s="28"/>
      <c r="P145" s="180" t="s">
        <v>31</v>
      </c>
      <c r="Q145" s="180"/>
      <c r="R145" s="179">
        <v>24</v>
      </c>
      <c r="S145" s="179"/>
      <c r="T145" s="179"/>
      <c r="U145" s="23"/>
      <c r="V145" s="23">
        <f t="shared" si="2"/>
        <v>0</v>
      </c>
      <c r="W145" s="23"/>
    </row>
    <row r="146" spans="2:23">
      <c r="B146" s="180" t="s">
        <v>717</v>
      </c>
      <c r="C146" s="180"/>
      <c r="D146" s="180"/>
      <c r="E146" s="180"/>
      <c r="F146" s="181" t="s">
        <v>718</v>
      </c>
      <c r="G146" s="181"/>
      <c r="H146" s="182" t="s">
        <v>719</v>
      </c>
      <c r="I146" s="182"/>
      <c r="J146" s="182"/>
      <c r="K146" s="182"/>
      <c r="L146" s="182"/>
      <c r="M146" s="182"/>
      <c r="N146" s="182"/>
      <c r="O146" s="26" t="s">
        <v>405</v>
      </c>
      <c r="P146" s="183"/>
      <c r="Q146" s="183"/>
      <c r="R146" s="184"/>
      <c r="S146" s="184"/>
      <c r="T146" s="184"/>
      <c r="U146" s="23"/>
      <c r="V146" s="23">
        <f t="shared" si="2"/>
        <v>0</v>
      </c>
      <c r="W146" s="23"/>
    </row>
    <row r="147" spans="2:23">
      <c r="B147" s="189"/>
      <c r="C147" s="189"/>
      <c r="D147" s="189"/>
      <c r="E147" s="189"/>
      <c r="F147" s="190"/>
      <c r="G147" s="190"/>
      <c r="H147" s="191">
        <v>1</v>
      </c>
      <c r="I147" s="191"/>
      <c r="J147" s="191"/>
      <c r="K147" s="191"/>
      <c r="L147" s="191"/>
      <c r="M147" s="191"/>
      <c r="N147" s="191"/>
      <c r="O147" s="27" t="s">
        <v>405</v>
      </c>
      <c r="P147" s="192">
        <v>1</v>
      </c>
      <c r="Q147" s="192"/>
      <c r="R147" s="193"/>
      <c r="S147" s="193"/>
      <c r="T147" s="193"/>
      <c r="U147" s="23"/>
      <c r="V147" s="23">
        <f t="shared" si="2"/>
        <v>0</v>
      </c>
      <c r="W147" s="23"/>
    </row>
    <row r="148" spans="2:23">
      <c r="B148" s="183"/>
      <c r="C148" s="183"/>
      <c r="D148" s="183"/>
      <c r="E148" s="183"/>
      <c r="F148" s="194"/>
      <c r="G148" s="194"/>
      <c r="H148" s="195"/>
      <c r="I148" s="195"/>
      <c r="J148" s="195"/>
      <c r="K148" s="195"/>
      <c r="L148" s="195"/>
      <c r="M148" s="195"/>
      <c r="N148" s="195"/>
      <c r="O148" s="28"/>
      <c r="P148" s="180" t="s">
        <v>31</v>
      </c>
      <c r="Q148" s="180"/>
      <c r="R148" s="179">
        <v>1</v>
      </c>
      <c r="S148" s="179"/>
      <c r="T148" s="179"/>
      <c r="U148" s="23"/>
      <c r="V148" s="23">
        <f t="shared" si="2"/>
        <v>0</v>
      </c>
      <c r="W148" s="23"/>
    </row>
    <row r="149" spans="2:23">
      <c r="B149" s="180" t="s">
        <v>720</v>
      </c>
      <c r="C149" s="180"/>
      <c r="D149" s="180"/>
      <c r="E149" s="180"/>
      <c r="F149" s="181" t="s">
        <v>721</v>
      </c>
      <c r="G149" s="181"/>
      <c r="H149" s="182" t="s">
        <v>722</v>
      </c>
      <c r="I149" s="182"/>
      <c r="J149" s="182"/>
      <c r="K149" s="182"/>
      <c r="L149" s="182"/>
      <c r="M149" s="182"/>
      <c r="N149" s="182"/>
      <c r="O149" s="26" t="s">
        <v>405</v>
      </c>
      <c r="P149" s="183"/>
      <c r="Q149" s="183"/>
      <c r="R149" s="184"/>
      <c r="S149" s="184"/>
      <c r="T149" s="184"/>
      <c r="U149" s="23"/>
      <c r="V149" s="23">
        <f t="shared" si="2"/>
        <v>0</v>
      </c>
      <c r="W149" s="23"/>
    </row>
    <row r="150" spans="2:23">
      <c r="B150" s="189"/>
      <c r="C150" s="189"/>
      <c r="D150" s="189"/>
      <c r="E150" s="189"/>
      <c r="F150" s="190"/>
      <c r="G150" s="190"/>
      <c r="H150" s="191">
        <v>26</v>
      </c>
      <c r="I150" s="191"/>
      <c r="J150" s="191"/>
      <c r="K150" s="191"/>
      <c r="L150" s="191"/>
      <c r="M150" s="191"/>
      <c r="N150" s="191"/>
      <c r="O150" s="27" t="s">
        <v>405</v>
      </c>
      <c r="P150" s="192">
        <v>26</v>
      </c>
      <c r="Q150" s="192"/>
      <c r="R150" s="193"/>
      <c r="S150" s="193"/>
      <c r="T150" s="193"/>
      <c r="U150" s="23"/>
      <c r="V150" s="23">
        <f t="shared" si="2"/>
        <v>0</v>
      </c>
      <c r="W150" s="23"/>
    </row>
    <row r="151" spans="2:23">
      <c r="B151" s="183"/>
      <c r="C151" s="183"/>
      <c r="D151" s="183"/>
      <c r="E151" s="183"/>
      <c r="F151" s="194"/>
      <c r="G151" s="194"/>
      <c r="H151" s="195"/>
      <c r="I151" s="195"/>
      <c r="J151" s="195"/>
      <c r="K151" s="195"/>
      <c r="L151" s="195"/>
      <c r="M151" s="195"/>
      <c r="N151" s="195"/>
      <c r="O151" s="28"/>
      <c r="P151" s="180" t="s">
        <v>31</v>
      </c>
      <c r="Q151" s="180"/>
      <c r="R151" s="179">
        <v>26</v>
      </c>
      <c r="S151" s="179"/>
      <c r="T151" s="179"/>
      <c r="U151" s="23"/>
      <c r="V151" s="23">
        <f t="shared" si="2"/>
        <v>0</v>
      </c>
      <c r="W151" s="23"/>
    </row>
    <row r="152" spans="2:23">
      <c r="B152" s="180" t="s">
        <v>723</v>
      </c>
      <c r="C152" s="180"/>
      <c r="D152" s="180"/>
      <c r="E152" s="180"/>
      <c r="F152" s="181" t="s">
        <v>724</v>
      </c>
      <c r="G152" s="181"/>
      <c r="H152" s="182" t="s">
        <v>725</v>
      </c>
      <c r="I152" s="182"/>
      <c r="J152" s="182"/>
      <c r="K152" s="182"/>
      <c r="L152" s="182"/>
      <c r="M152" s="182"/>
      <c r="N152" s="182"/>
      <c r="O152" s="26" t="s">
        <v>726</v>
      </c>
      <c r="P152" s="183"/>
      <c r="Q152" s="183"/>
      <c r="R152" s="184"/>
      <c r="S152" s="184"/>
      <c r="T152" s="184"/>
      <c r="U152" s="23"/>
      <c r="V152" s="23">
        <f t="shared" si="2"/>
        <v>0</v>
      </c>
      <c r="W152" s="23"/>
    </row>
    <row r="153" spans="2:23">
      <c r="B153" s="189"/>
      <c r="C153" s="189"/>
      <c r="D153" s="189"/>
      <c r="E153" s="189"/>
      <c r="F153" s="190"/>
      <c r="G153" s="190"/>
      <c r="H153" s="191">
        <v>1</v>
      </c>
      <c r="I153" s="191"/>
      <c r="J153" s="191"/>
      <c r="K153" s="191"/>
      <c r="L153" s="191"/>
      <c r="M153" s="191"/>
      <c r="N153" s="191"/>
      <c r="O153" s="27" t="s">
        <v>726</v>
      </c>
      <c r="P153" s="192">
        <v>1</v>
      </c>
      <c r="Q153" s="192"/>
      <c r="R153" s="193"/>
      <c r="S153" s="193"/>
      <c r="T153" s="193"/>
      <c r="U153" s="23"/>
      <c r="V153" s="23">
        <f t="shared" si="2"/>
        <v>0</v>
      </c>
      <c r="W153" s="23"/>
    </row>
    <row r="154" spans="2:23">
      <c r="B154" s="183"/>
      <c r="C154" s="183"/>
      <c r="D154" s="183"/>
      <c r="E154" s="183"/>
      <c r="F154" s="194"/>
      <c r="G154" s="194"/>
      <c r="H154" s="195"/>
      <c r="I154" s="195"/>
      <c r="J154" s="195"/>
      <c r="K154" s="195"/>
      <c r="L154" s="195"/>
      <c r="M154" s="195"/>
      <c r="N154" s="195"/>
      <c r="O154" s="28"/>
      <c r="P154" s="180" t="s">
        <v>31</v>
      </c>
      <c r="Q154" s="180"/>
      <c r="R154" s="179">
        <v>1</v>
      </c>
      <c r="S154" s="179"/>
      <c r="T154" s="179"/>
      <c r="U154" s="23"/>
      <c r="V154" s="23">
        <f t="shared" si="2"/>
        <v>0</v>
      </c>
      <c r="W154" s="23"/>
    </row>
    <row r="155" spans="2:23">
      <c r="B155" s="180" t="s">
        <v>727</v>
      </c>
      <c r="C155" s="180"/>
      <c r="D155" s="180"/>
      <c r="E155" s="180"/>
      <c r="F155" s="181" t="s">
        <v>728</v>
      </c>
      <c r="G155" s="181"/>
      <c r="H155" s="182" t="s">
        <v>729</v>
      </c>
      <c r="I155" s="182"/>
      <c r="J155" s="182"/>
      <c r="K155" s="182"/>
      <c r="L155" s="182"/>
      <c r="M155" s="182"/>
      <c r="N155" s="182"/>
      <c r="O155" s="26" t="s">
        <v>726</v>
      </c>
      <c r="P155" s="183"/>
      <c r="Q155" s="183"/>
      <c r="R155" s="184"/>
      <c r="S155" s="184"/>
      <c r="T155" s="184"/>
      <c r="U155" s="23"/>
      <c r="V155" s="23">
        <f t="shared" si="2"/>
        <v>0</v>
      </c>
      <c r="W155" s="23"/>
    </row>
    <row r="156" spans="2:23">
      <c r="B156" s="189"/>
      <c r="C156" s="189"/>
      <c r="D156" s="189"/>
      <c r="E156" s="189"/>
      <c r="F156" s="190"/>
      <c r="G156" s="190"/>
      <c r="H156" s="191">
        <v>380</v>
      </c>
      <c r="I156" s="191"/>
      <c r="J156" s="191"/>
      <c r="K156" s="191"/>
      <c r="L156" s="191"/>
      <c r="M156" s="191"/>
      <c r="N156" s="191"/>
      <c r="O156" s="27" t="s">
        <v>726</v>
      </c>
      <c r="P156" s="192">
        <v>380</v>
      </c>
      <c r="Q156" s="192"/>
      <c r="R156" s="193"/>
      <c r="S156" s="193"/>
      <c r="T156" s="193"/>
      <c r="U156" s="23"/>
      <c r="V156" s="23">
        <f t="shared" si="2"/>
        <v>0</v>
      </c>
      <c r="W156" s="23"/>
    </row>
    <row r="157" spans="2:23">
      <c r="B157" s="183"/>
      <c r="C157" s="183"/>
      <c r="D157" s="183"/>
      <c r="E157" s="183"/>
      <c r="F157" s="194"/>
      <c r="G157" s="194"/>
      <c r="H157" s="195"/>
      <c r="I157" s="195"/>
      <c r="J157" s="195"/>
      <c r="K157" s="195"/>
      <c r="L157" s="195"/>
      <c r="M157" s="195"/>
      <c r="N157" s="195"/>
      <c r="O157" s="28"/>
      <c r="P157" s="180" t="s">
        <v>31</v>
      </c>
      <c r="Q157" s="180"/>
      <c r="R157" s="179">
        <v>380</v>
      </c>
      <c r="S157" s="179"/>
      <c r="T157" s="179"/>
      <c r="U157" s="23"/>
      <c r="V157" s="23">
        <f t="shared" si="2"/>
        <v>0</v>
      </c>
      <c r="W157" s="23"/>
    </row>
    <row r="158" spans="2:23">
      <c r="B158" s="180" t="s">
        <v>989</v>
      </c>
      <c r="C158" s="180"/>
      <c r="D158" s="180"/>
      <c r="E158" s="180"/>
      <c r="F158" s="181"/>
      <c r="G158" s="181"/>
      <c r="H158" s="182" t="s">
        <v>990</v>
      </c>
      <c r="I158" s="182"/>
      <c r="J158" s="182"/>
      <c r="K158" s="182"/>
      <c r="L158" s="182"/>
      <c r="M158" s="182"/>
      <c r="N158" s="182"/>
      <c r="O158" s="26"/>
      <c r="P158" s="183"/>
      <c r="Q158" s="183"/>
      <c r="R158" s="184"/>
      <c r="S158" s="184"/>
      <c r="T158" s="184"/>
      <c r="U158" s="23"/>
      <c r="V158" s="23">
        <f t="shared" ref="V158:V160" si="3">Q158*U158</f>
        <v>0</v>
      </c>
      <c r="W158" s="23"/>
    </row>
    <row r="159" spans="2:23">
      <c r="B159" s="189"/>
      <c r="C159" s="189"/>
      <c r="D159" s="189"/>
      <c r="E159" s="189"/>
      <c r="F159" s="190"/>
      <c r="G159" s="190"/>
      <c r="H159" s="191">
        <v>380</v>
      </c>
      <c r="I159" s="191"/>
      <c r="J159" s="191"/>
      <c r="K159" s="191"/>
      <c r="L159" s="191"/>
      <c r="M159" s="191"/>
      <c r="N159" s="191"/>
      <c r="O159" s="27" t="s">
        <v>21</v>
      </c>
      <c r="P159" s="192">
        <v>1</v>
      </c>
      <c r="Q159" s="192"/>
      <c r="R159" s="193"/>
      <c r="S159" s="193"/>
      <c r="T159" s="193"/>
      <c r="U159" s="23"/>
      <c r="V159" s="23">
        <f t="shared" si="3"/>
        <v>0</v>
      </c>
      <c r="W159" s="23"/>
    </row>
    <row r="160" spans="2:23">
      <c r="B160" s="183"/>
      <c r="C160" s="183"/>
      <c r="D160" s="183"/>
      <c r="E160" s="183"/>
      <c r="F160" s="194"/>
      <c r="G160" s="194"/>
      <c r="H160" s="195"/>
      <c r="I160" s="195"/>
      <c r="J160" s="195"/>
      <c r="K160" s="195"/>
      <c r="L160" s="195"/>
      <c r="M160" s="195"/>
      <c r="N160" s="195"/>
      <c r="O160" s="28"/>
      <c r="P160" s="180" t="s">
        <v>31</v>
      </c>
      <c r="Q160" s="180"/>
      <c r="R160" s="179">
        <v>1</v>
      </c>
      <c r="S160" s="179"/>
      <c r="T160" s="179"/>
      <c r="U160" s="23"/>
      <c r="V160" s="23">
        <f t="shared" si="3"/>
        <v>0</v>
      </c>
      <c r="W160" s="23"/>
    </row>
    <row r="161" spans="2:23">
      <c r="B161" s="196" t="s">
        <v>19</v>
      </c>
      <c r="C161" s="196"/>
      <c r="D161" s="196"/>
      <c r="E161" s="196"/>
      <c r="F161" s="197"/>
      <c r="G161" s="197"/>
      <c r="H161" s="198" t="s">
        <v>730</v>
      </c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23"/>
      <c r="V161" s="23">
        <f t="shared" si="2"/>
        <v>0</v>
      </c>
      <c r="W161" s="23"/>
    </row>
    <row r="162" spans="2:23">
      <c r="B162" s="180" t="s">
        <v>731</v>
      </c>
      <c r="C162" s="180"/>
      <c r="D162" s="180"/>
      <c r="E162" s="180"/>
      <c r="F162" s="181" t="s">
        <v>732</v>
      </c>
      <c r="G162" s="181"/>
      <c r="H162" s="213" t="s">
        <v>992</v>
      </c>
      <c r="I162" s="213"/>
      <c r="J162" s="213"/>
      <c r="K162" s="213"/>
      <c r="L162" s="213"/>
      <c r="M162" s="213"/>
      <c r="N162" s="213"/>
      <c r="O162" s="26" t="s">
        <v>21</v>
      </c>
      <c r="P162" s="183"/>
      <c r="Q162" s="183"/>
      <c r="R162" s="184"/>
      <c r="S162" s="184"/>
      <c r="T162" s="184"/>
      <c r="U162" s="23"/>
      <c r="V162" s="23">
        <f t="shared" si="2"/>
        <v>0</v>
      </c>
      <c r="W162" s="23"/>
    </row>
    <row r="163" spans="2:23">
      <c r="B163" s="189"/>
      <c r="C163" s="189"/>
      <c r="D163" s="189"/>
      <c r="E163" s="189"/>
      <c r="F163" s="190"/>
      <c r="G163" s="190"/>
      <c r="H163" s="191">
        <v>1</v>
      </c>
      <c r="I163" s="191"/>
      <c r="J163" s="191"/>
      <c r="K163" s="191"/>
      <c r="L163" s="191"/>
      <c r="M163" s="191"/>
      <c r="N163" s="191"/>
      <c r="O163" s="27" t="s">
        <v>21</v>
      </c>
      <c r="P163" s="192">
        <v>1</v>
      </c>
      <c r="Q163" s="192"/>
      <c r="R163" s="193"/>
      <c r="S163" s="193"/>
      <c r="T163" s="193"/>
      <c r="U163" s="23"/>
      <c r="V163" s="23">
        <f t="shared" si="2"/>
        <v>0</v>
      </c>
      <c r="W163" s="23"/>
    </row>
    <row r="164" spans="2:23">
      <c r="B164" s="183"/>
      <c r="C164" s="183"/>
      <c r="D164" s="183"/>
      <c r="E164" s="183"/>
      <c r="F164" s="194"/>
      <c r="G164" s="194"/>
      <c r="H164" s="195"/>
      <c r="I164" s="195"/>
      <c r="J164" s="195"/>
      <c r="K164" s="195"/>
      <c r="L164" s="195"/>
      <c r="M164" s="195"/>
      <c r="N164" s="195"/>
      <c r="O164" s="28"/>
      <c r="P164" s="180" t="s">
        <v>31</v>
      </c>
      <c r="Q164" s="180"/>
      <c r="R164" s="179">
        <v>1</v>
      </c>
      <c r="S164" s="179"/>
      <c r="T164" s="179"/>
      <c r="U164" s="23"/>
      <c r="V164" s="23">
        <f t="shared" si="2"/>
        <v>0</v>
      </c>
      <c r="W164" s="23"/>
    </row>
    <row r="165" spans="2:23">
      <c r="B165" s="180" t="s">
        <v>733</v>
      </c>
      <c r="C165" s="180"/>
      <c r="D165" s="180"/>
      <c r="E165" s="180"/>
      <c r="F165" s="181" t="s">
        <v>616</v>
      </c>
      <c r="G165" s="181"/>
      <c r="H165" s="182" t="s">
        <v>617</v>
      </c>
      <c r="I165" s="182"/>
      <c r="J165" s="182"/>
      <c r="K165" s="182"/>
      <c r="L165" s="182"/>
      <c r="M165" s="182"/>
      <c r="N165" s="182"/>
      <c r="O165" s="26" t="s">
        <v>289</v>
      </c>
      <c r="P165" s="183"/>
      <c r="Q165" s="183"/>
      <c r="R165" s="184"/>
      <c r="S165" s="184"/>
      <c r="T165" s="184"/>
      <c r="U165" s="23"/>
      <c r="V165" s="23">
        <f t="shared" si="2"/>
        <v>0</v>
      </c>
      <c r="W165" s="23"/>
    </row>
    <row r="166" spans="2:23">
      <c r="B166" s="189"/>
      <c r="C166" s="189"/>
      <c r="D166" s="189"/>
      <c r="E166" s="189"/>
      <c r="F166" s="190"/>
      <c r="G166" s="190"/>
      <c r="H166" s="191">
        <v>15</v>
      </c>
      <c r="I166" s="191"/>
      <c r="J166" s="191"/>
      <c r="K166" s="191"/>
      <c r="L166" s="191"/>
      <c r="M166" s="191"/>
      <c r="N166" s="191"/>
      <c r="O166" s="27" t="s">
        <v>289</v>
      </c>
      <c r="P166" s="192">
        <v>15</v>
      </c>
      <c r="Q166" s="192"/>
      <c r="R166" s="193"/>
      <c r="S166" s="193"/>
      <c r="T166" s="193"/>
      <c r="U166" s="23"/>
      <c r="V166" s="23">
        <f t="shared" si="2"/>
        <v>0</v>
      </c>
      <c r="W166" s="23"/>
    </row>
    <row r="167" spans="2:23">
      <c r="B167" s="183"/>
      <c r="C167" s="183"/>
      <c r="D167" s="183"/>
      <c r="E167" s="183"/>
      <c r="F167" s="194"/>
      <c r="G167" s="194"/>
      <c r="H167" s="195"/>
      <c r="I167" s="195"/>
      <c r="J167" s="195"/>
      <c r="K167" s="195"/>
      <c r="L167" s="195"/>
      <c r="M167" s="195"/>
      <c r="N167" s="195"/>
      <c r="O167" s="28"/>
      <c r="P167" s="180" t="s">
        <v>31</v>
      </c>
      <c r="Q167" s="180"/>
      <c r="R167" s="179">
        <v>15</v>
      </c>
      <c r="S167" s="179"/>
      <c r="T167" s="179"/>
      <c r="U167" s="23"/>
      <c r="V167" s="23">
        <f t="shared" si="2"/>
        <v>0</v>
      </c>
      <c r="W167" s="23"/>
    </row>
    <row r="168" spans="2:23">
      <c r="B168" s="180" t="s">
        <v>734</v>
      </c>
      <c r="C168" s="180"/>
      <c r="D168" s="180"/>
      <c r="E168" s="180"/>
      <c r="F168" s="181" t="s">
        <v>622</v>
      </c>
      <c r="G168" s="181"/>
      <c r="H168" s="182" t="s">
        <v>623</v>
      </c>
      <c r="I168" s="182"/>
      <c r="J168" s="182"/>
      <c r="K168" s="182"/>
      <c r="L168" s="182"/>
      <c r="M168" s="182"/>
      <c r="N168" s="182"/>
      <c r="O168" s="26" t="s">
        <v>47</v>
      </c>
      <c r="P168" s="183"/>
      <c r="Q168" s="183"/>
      <c r="R168" s="184"/>
      <c r="S168" s="184"/>
      <c r="T168" s="184"/>
      <c r="U168" s="23"/>
      <c r="V168" s="23">
        <f t="shared" si="2"/>
        <v>0</v>
      </c>
      <c r="W168" s="23"/>
    </row>
    <row r="169" spans="2:23">
      <c r="B169" s="189"/>
      <c r="C169" s="189"/>
      <c r="D169" s="189"/>
      <c r="E169" s="189"/>
      <c r="F169" s="190" t="s">
        <v>624</v>
      </c>
      <c r="G169" s="190"/>
      <c r="H169" s="191">
        <v>550</v>
      </c>
      <c r="I169" s="191"/>
      <c r="J169" s="191"/>
      <c r="K169" s="191"/>
      <c r="L169" s="191"/>
      <c r="M169" s="191"/>
      <c r="N169" s="191"/>
      <c r="O169" s="27" t="s">
        <v>47</v>
      </c>
      <c r="P169" s="192">
        <v>550</v>
      </c>
      <c r="Q169" s="192"/>
      <c r="R169" s="193"/>
      <c r="S169" s="193"/>
      <c r="T169" s="193"/>
      <c r="U169" s="23"/>
      <c r="V169" s="23">
        <f t="shared" si="2"/>
        <v>0</v>
      </c>
      <c r="W169" s="23"/>
    </row>
    <row r="170" spans="2:23">
      <c r="B170" s="189"/>
      <c r="C170" s="189"/>
      <c r="D170" s="189"/>
      <c r="E170" s="189"/>
      <c r="F170" s="190"/>
      <c r="G170" s="190"/>
      <c r="H170" s="201"/>
      <c r="I170" s="201"/>
      <c r="J170" s="201"/>
      <c r="K170" s="201"/>
      <c r="L170" s="201"/>
      <c r="M170" s="201"/>
      <c r="N170" s="201"/>
      <c r="O170" s="27"/>
      <c r="P170" s="202"/>
      <c r="Q170" s="202"/>
      <c r="R170" s="193"/>
      <c r="S170" s="193"/>
      <c r="T170" s="193"/>
      <c r="U170" s="23"/>
      <c r="V170" s="23">
        <f t="shared" si="2"/>
        <v>0</v>
      </c>
      <c r="W170" s="23"/>
    </row>
    <row r="171" spans="2:23">
      <c r="B171" s="183"/>
      <c r="C171" s="183"/>
      <c r="D171" s="183"/>
      <c r="E171" s="183"/>
      <c r="F171" s="194"/>
      <c r="G171" s="194"/>
      <c r="H171" s="195"/>
      <c r="I171" s="195"/>
      <c r="J171" s="195"/>
      <c r="K171" s="195"/>
      <c r="L171" s="195"/>
      <c r="M171" s="195"/>
      <c r="N171" s="195"/>
      <c r="O171" s="28"/>
      <c r="P171" s="180" t="s">
        <v>31</v>
      </c>
      <c r="Q171" s="180"/>
      <c r="R171" s="179">
        <v>550</v>
      </c>
      <c r="S171" s="179"/>
      <c r="T171" s="179"/>
      <c r="U171" s="23"/>
      <c r="V171" s="23">
        <f t="shared" si="2"/>
        <v>0</v>
      </c>
      <c r="W171" s="23"/>
    </row>
    <row r="172" spans="2:23">
      <c r="B172" s="180" t="s">
        <v>735</v>
      </c>
      <c r="C172" s="180"/>
      <c r="D172" s="180"/>
      <c r="E172" s="180"/>
      <c r="F172" s="181" t="s">
        <v>652</v>
      </c>
      <c r="G172" s="181"/>
      <c r="H172" s="182" t="s">
        <v>736</v>
      </c>
      <c r="I172" s="182"/>
      <c r="J172" s="182"/>
      <c r="K172" s="182"/>
      <c r="L172" s="182"/>
      <c r="M172" s="182"/>
      <c r="N172" s="182"/>
      <c r="O172" s="26" t="s">
        <v>47</v>
      </c>
      <c r="P172" s="183"/>
      <c r="Q172" s="183"/>
      <c r="R172" s="184"/>
      <c r="S172" s="184"/>
      <c r="T172" s="184"/>
      <c r="U172" s="23"/>
      <c r="V172" s="23">
        <f t="shared" si="2"/>
        <v>0</v>
      </c>
      <c r="W172" s="23"/>
    </row>
    <row r="173" spans="2:23">
      <c r="B173" s="189"/>
      <c r="C173" s="189"/>
      <c r="D173" s="189"/>
      <c r="E173" s="189"/>
      <c r="F173" s="190"/>
      <c r="G173" s="190"/>
      <c r="H173" s="191">
        <v>10</v>
      </c>
      <c r="I173" s="191"/>
      <c r="J173" s="191"/>
      <c r="K173" s="191"/>
      <c r="L173" s="191"/>
      <c r="M173" s="191"/>
      <c r="N173" s="191"/>
      <c r="O173" s="27" t="s">
        <v>47</v>
      </c>
      <c r="P173" s="192">
        <v>10</v>
      </c>
      <c r="Q173" s="192"/>
      <c r="R173" s="193"/>
      <c r="S173" s="193"/>
      <c r="T173" s="193"/>
      <c r="U173" s="23"/>
      <c r="V173" s="23">
        <f t="shared" si="2"/>
        <v>0</v>
      </c>
      <c r="W173" s="23"/>
    </row>
    <row r="174" spans="2:23">
      <c r="B174" s="183"/>
      <c r="C174" s="183"/>
      <c r="D174" s="183"/>
      <c r="E174" s="183"/>
      <c r="F174" s="194"/>
      <c r="G174" s="194"/>
      <c r="H174" s="195"/>
      <c r="I174" s="195"/>
      <c r="J174" s="195"/>
      <c r="K174" s="195"/>
      <c r="L174" s="195"/>
      <c r="M174" s="195"/>
      <c r="N174" s="195"/>
      <c r="O174" s="28"/>
      <c r="P174" s="180" t="s">
        <v>31</v>
      </c>
      <c r="Q174" s="180"/>
      <c r="R174" s="179">
        <v>10</v>
      </c>
      <c r="S174" s="179"/>
      <c r="T174" s="179"/>
      <c r="U174" s="23"/>
      <c r="V174" s="23">
        <f t="shared" si="2"/>
        <v>0</v>
      </c>
      <c r="W174" s="23"/>
    </row>
    <row r="175" spans="2:23">
      <c r="B175" s="180" t="s">
        <v>737</v>
      </c>
      <c r="C175" s="180"/>
      <c r="D175" s="180"/>
      <c r="E175" s="180"/>
      <c r="F175" s="181" t="s">
        <v>652</v>
      </c>
      <c r="G175" s="181"/>
      <c r="H175" s="182" t="s">
        <v>738</v>
      </c>
      <c r="I175" s="182"/>
      <c r="J175" s="182"/>
      <c r="K175" s="182"/>
      <c r="L175" s="182"/>
      <c r="M175" s="182"/>
      <c r="N175" s="182"/>
      <c r="O175" s="26" t="s">
        <v>47</v>
      </c>
      <c r="P175" s="183"/>
      <c r="Q175" s="183"/>
      <c r="R175" s="184"/>
      <c r="S175" s="184"/>
      <c r="T175" s="184"/>
      <c r="U175" s="23"/>
      <c r="V175" s="23">
        <f t="shared" si="2"/>
        <v>0</v>
      </c>
      <c r="W175" s="23"/>
    </row>
    <row r="176" spans="2:23">
      <c r="B176" s="189"/>
      <c r="C176" s="189"/>
      <c r="D176" s="189"/>
      <c r="E176" s="189"/>
      <c r="F176" s="190"/>
      <c r="G176" s="190"/>
      <c r="H176" s="191">
        <v>3</v>
      </c>
      <c r="I176" s="191"/>
      <c r="J176" s="191"/>
      <c r="K176" s="191"/>
      <c r="L176" s="191"/>
      <c r="M176" s="191"/>
      <c r="N176" s="191"/>
      <c r="O176" s="27" t="s">
        <v>47</v>
      </c>
      <c r="P176" s="192">
        <v>3</v>
      </c>
      <c r="Q176" s="192"/>
      <c r="R176" s="193"/>
      <c r="S176" s="193"/>
      <c r="T176" s="193"/>
      <c r="U176" s="23"/>
      <c r="V176" s="23">
        <f t="shared" si="2"/>
        <v>0</v>
      </c>
      <c r="W176" s="23"/>
    </row>
    <row r="177" spans="2:23">
      <c r="B177" s="183"/>
      <c r="C177" s="183"/>
      <c r="D177" s="183"/>
      <c r="E177" s="183"/>
      <c r="F177" s="194"/>
      <c r="G177" s="194"/>
      <c r="H177" s="195"/>
      <c r="I177" s="195"/>
      <c r="J177" s="195"/>
      <c r="K177" s="195"/>
      <c r="L177" s="195"/>
      <c r="M177" s="195"/>
      <c r="N177" s="195"/>
      <c r="O177" s="28"/>
      <c r="P177" s="180" t="s">
        <v>31</v>
      </c>
      <c r="Q177" s="180"/>
      <c r="R177" s="179">
        <v>3</v>
      </c>
      <c r="S177" s="179"/>
      <c r="T177" s="179"/>
      <c r="U177" s="23"/>
      <c r="V177" s="23">
        <f t="shared" si="2"/>
        <v>0</v>
      </c>
      <c r="W177" s="23"/>
    </row>
    <row r="178" spans="2:23">
      <c r="B178" s="180" t="s">
        <v>739</v>
      </c>
      <c r="C178" s="180"/>
      <c r="D178" s="180"/>
      <c r="E178" s="180"/>
      <c r="F178" s="181" t="s">
        <v>740</v>
      </c>
      <c r="G178" s="181"/>
      <c r="H178" s="182" t="s">
        <v>741</v>
      </c>
      <c r="I178" s="182"/>
      <c r="J178" s="182"/>
      <c r="K178" s="182"/>
      <c r="L178" s="182"/>
      <c r="M178" s="182"/>
      <c r="N178" s="182"/>
      <c r="O178" s="26" t="s">
        <v>25</v>
      </c>
      <c r="P178" s="183"/>
      <c r="Q178" s="183"/>
      <c r="R178" s="184"/>
      <c r="S178" s="184"/>
      <c r="T178" s="184"/>
      <c r="U178" s="23"/>
      <c r="V178" s="23">
        <f t="shared" si="2"/>
        <v>0</v>
      </c>
      <c r="W178" s="23"/>
    </row>
    <row r="179" spans="2:23">
      <c r="B179" s="189"/>
      <c r="C179" s="189"/>
      <c r="D179" s="189"/>
      <c r="E179" s="189"/>
      <c r="F179" s="190"/>
      <c r="G179" s="190"/>
      <c r="H179" s="191">
        <v>1</v>
      </c>
      <c r="I179" s="191"/>
      <c r="J179" s="191"/>
      <c r="K179" s="191"/>
      <c r="L179" s="191"/>
      <c r="M179" s="191"/>
      <c r="N179" s="191"/>
      <c r="O179" s="27" t="s">
        <v>25</v>
      </c>
      <c r="P179" s="192">
        <v>1</v>
      </c>
      <c r="Q179" s="192"/>
      <c r="R179" s="193"/>
      <c r="S179" s="193"/>
      <c r="T179" s="193"/>
      <c r="U179" s="23"/>
      <c r="V179" s="23">
        <f t="shared" si="2"/>
        <v>0</v>
      </c>
      <c r="W179" s="23"/>
    </row>
    <row r="180" spans="2:23">
      <c r="B180" s="183"/>
      <c r="C180" s="183"/>
      <c r="D180" s="183"/>
      <c r="E180" s="183"/>
      <c r="F180" s="194"/>
      <c r="G180" s="194"/>
      <c r="H180" s="195"/>
      <c r="I180" s="195"/>
      <c r="J180" s="195"/>
      <c r="K180" s="195"/>
      <c r="L180" s="195"/>
      <c r="M180" s="195"/>
      <c r="N180" s="195"/>
      <c r="O180" s="28"/>
      <c r="P180" s="180" t="s">
        <v>31</v>
      </c>
      <c r="Q180" s="180"/>
      <c r="R180" s="179">
        <v>1</v>
      </c>
      <c r="S180" s="179"/>
      <c r="T180" s="179"/>
      <c r="U180" s="23"/>
      <c r="V180" s="23">
        <f t="shared" si="2"/>
        <v>0</v>
      </c>
      <c r="W180" s="23"/>
    </row>
    <row r="181" spans="2:23">
      <c r="B181" s="180" t="s">
        <v>742</v>
      </c>
      <c r="C181" s="180"/>
      <c r="D181" s="180"/>
      <c r="E181" s="180"/>
      <c r="F181" s="181" t="s">
        <v>740</v>
      </c>
      <c r="G181" s="181"/>
      <c r="H181" s="182" t="s">
        <v>743</v>
      </c>
      <c r="I181" s="182"/>
      <c r="J181" s="182"/>
      <c r="K181" s="182"/>
      <c r="L181" s="182"/>
      <c r="M181" s="182"/>
      <c r="N181" s="182"/>
      <c r="O181" s="26" t="s">
        <v>25</v>
      </c>
      <c r="P181" s="183"/>
      <c r="Q181" s="183"/>
      <c r="R181" s="184"/>
      <c r="S181" s="184"/>
      <c r="T181" s="184"/>
      <c r="U181" s="23"/>
      <c r="V181" s="23">
        <f t="shared" si="2"/>
        <v>0</v>
      </c>
      <c r="W181" s="23"/>
    </row>
    <row r="182" spans="2:23">
      <c r="B182" s="189"/>
      <c r="C182" s="189"/>
      <c r="D182" s="189"/>
      <c r="E182" s="189"/>
      <c r="F182" s="190"/>
      <c r="G182" s="190"/>
      <c r="H182" s="191">
        <v>1</v>
      </c>
      <c r="I182" s="191"/>
      <c r="J182" s="191"/>
      <c r="K182" s="191"/>
      <c r="L182" s="191"/>
      <c r="M182" s="191"/>
      <c r="N182" s="191"/>
      <c r="O182" s="27" t="s">
        <v>25</v>
      </c>
      <c r="P182" s="192">
        <v>1</v>
      </c>
      <c r="Q182" s="192"/>
      <c r="R182" s="193"/>
      <c r="S182" s="193"/>
      <c r="T182" s="193"/>
      <c r="U182" s="23"/>
      <c r="V182" s="23">
        <f t="shared" si="2"/>
        <v>0</v>
      </c>
      <c r="W182" s="23"/>
    </row>
    <row r="183" spans="2:23">
      <c r="B183" s="183"/>
      <c r="C183" s="183"/>
      <c r="D183" s="183"/>
      <c r="E183" s="183"/>
      <c r="F183" s="194"/>
      <c r="G183" s="194"/>
      <c r="H183" s="195"/>
      <c r="I183" s="195"/>
      <c r="J183" s="195"/>
      <c r="K183" s="195"/>
      <c r="L183" s="195"/>
      <c r="M183" s="195"/>
      <c r="N183" s="195"/>
      <c r="O183" s="28"/>
      <c r="P183" s="180" t="s">
        <v>31</v>
      </c>
      <c r="Q183" s="180"/>
      <c r="R183" s="179">
        <v>1</v>
      </c>
      <c r="S183" s="179"/>
      <c r="T183" s="179"/>
      <c r="U183" s="23"/>
      <c r="V183" s="23">
        <f t="shared" si="2"/>
        <v>0</v>
      </c>
      <c r="W183" s="23"/>
    </row>
    <row r="184" spans="2:23">
      <c r="B184" s="180" t="s">
        <v>744</v>
      </c>
      <c r="C184" s="180"/>
      <c r="D184" s="180"/>
      <c r="E184" s="180"/>
      <c r="F184" s="181" t="s">
        <v>740</v>
      </c>
      <c r="G184" s="181"/>
      <c r="H184" s="182" t="s">
        <v>745</v>
      </c>
      <c r="I184" s="182"/>
      <c r="J184" s="182"/>
      <c r="K184" s="182"/>
      <c r="L184" s="182"/>
      <c r="M184" s="182"/>
      <c r="N184" s="182"/>
      <c r="O184" s="26" t="s">
        <v>25</v>
      </c>
      <c r="P184" s="183"/>
      <c r="Q184" s="183"/>
      <c r="R184" s="184"/>
      <c r="S184" s="184"/>
      <c r="T184" s="184"/>
      <c r="U184" s="23"/>
      <c r="V184" s="23">
        <f t="shared" si="2"/>
        <v>0</v>
      </c>
      <c r="W184" s="23"/>
    </row>
    <row r="185" spans="2:23">
      <c r="B185" s="189"/>
      <c r="C185" s="189"/>
      <c r="D185" s="189"/>
      <c r="E185" s="189"/>
      <c r="F185" s="190"/>
      <c r="G185" s="190"/>
      <c r="H185" s="191">
        <v>2</v>
      </c>
      <c r="I185" s="191"/>
      <c r="J185" s="191"/>
      <c r="K185" s="191"/>
      <c r="L185" s="191"/>
      <c r="M185" s="191"/>
      <c r="N185" s="191"/>
      <c r="O185" s="27" t="s">
        <v>25</v>
      </c>
      <c r="P185" s="192">
        <v>2</v>
      </c>
      <c r="Q185" s="192"/>
      <c r="R185" s="193"/>
      <c r="S185" s="193"/>
      <c r="T185" s="193"/>
      <c r="U185" s="23"/>
      <c r="V185" s="23">
        <f t="shared" si="2"/>
        <v>0</v>
      </c>
      <c r="W185" s="23"/>
    </row>
    <row r="186" spans="2:23">
      <c r="B186" s="183"/>
      <c r="C186" s="183"/>
      <c r="D186" s="183"/>
      <c r="E186" s="183"/>
      <c r="F186" s="194"/>
      <c r="G186" s="194"/>
      <c r="H186" s="195"/>
      <c r="I186" s="195"/>
      <c r="J186" s="195"/>
      <c r="K186" s="195"/>
      <c r="L186" s="195"/>
      <c r="M186" s="195"/>
      <c r="N186" s="195"/>
      <c r="O186" s="28"/>
      <c r="P186" s="180" t="s">
        <v>31</v>
      </c>
      <c r="Q186" s="180"/>
      <c r="R186" s="179">
        <v>2</v>
      </c>
      <c r="S186" s="179"/>
      <c r="T186" s="179"/>
      <c r="U186" s="23"/>
      <c r="V186" s="23">
        <f t="shared" si="2"/>
        <v>0</v>
      </c>
      <c r="W186" s="23"/>
    </row>
    <row r="187" spans="2:23">
      <c r="B187" s="180" t="s">
        <v>993</v>
      </c>
      <c r="C187" s="180"/>
      <c r="D187" s="180"/>
      <c r="E187" s="180"/>
      <c r="F187" s="181" t="s">
        <v>627</v>
      </c>
      <c r="G187" s="181"/>
      <c r="H187" s="213" t="s">
        <v>995</v>
      </c>
      <c r="I187" s="213"/>
      <c r="J187" s="213"/>
      <c r="K187" s="213"/>
      <c r="L187" s="213"/>
      <c r="M187" s="213"/>
      <c r="N187" s="213"/>
      <c r="O187" s="26" t="s">
        <v>25</v>
      </c>
      <c r="P187" s="183"/>
      <c r="Q187" s="183"/>
      <c r="R187" s="184"/>
      <c r="S187" s="184"/>
      <c r="T187" s="184"/>
      <c r="U187" s="23"/>
      <c r="V187" s="23">
        <f t="shared" si="2"/>
        <v>0</v>
      </c>
      <c r="W187" s="23"/>
    </row>
    <row r="188" spans="2:23">
      <c r="B188" s="189"/>
      <c r="C188" s="189"/>
      <c r="D188" s="189"/>
      <c r="E188" s="189"/>
      <c r="F188" s="190"/>
      <c r="G188" s="190"/>
      <c r="H188" s="191">
        <v>4</v>
      </c>
      <c r="I188" s="191"/>
      <c r="J188" s="191"/>
      <c r="K188" s="191"/>
      <c r="L188" s="191"/>
      <c r="M188" s="191"/>
      <c r="N188" s="191"/>
      <c r="O188" s="27" t="s">
        <v>25</v>
      </c>
      <c r="P188" s="192">
        <v>4</v>
      </c>
      <c r="Q188" s="192"/>
      <c r="R188" s="193"/>
      <c r="S188" s="193"/>
      <c r="T188" s="193"/>
      <c r="U188" s="23"/>
      <c r="V188" s="23">
        <f t="shared" si="2"/>
        <v>0</v>
      </c>
      <c r="W188" s="23"/>
    </row>
    <row r="189" spans="2:23">
      <c r="B189" s="183"/>
      <c r="C189" s="183"/>
      <c r="D189" s="183"/>
      <c r="E189" s="183"/>
      <c r="F189" s="194"/>
      <c r="G189" s="194"/>
      <c r="H189" s="195"/>
      <c r="I189" s="195"/>
      <c r="J189" s="195"/>
      <c r="K189" s="195"/>
      <c r="L189" s="195"/>
      <c r="M189" s="195"/>
      <c r="N189" s="195"/>
      <c r="O189" s="28"/>
      <c r="P189" s="180" t="s">
        <v>31</v>
      </c>
      <c r="Q189" s="180"/>
      <c r="R189" s="179">
        <v>4</v>
      </c>
      <c r="S189" s="179"/>
      <c r="T189" s="179"/>
      <c r="U189" s="23"/>
      <c r="V189" s="23">
        <f t="shared" si="2"/>
        <v>0</v>
      </c>
      <c r="W189" s="23"/>
    </row>
    <row r="190" spans="2:23">
      <c r="B190" s="180" t="s">
        <v>994</v>
      </c>
      <c r="C190" s="180"/>
      <c r="D190" s="180"/>
      <c r="E190" s="180"/>
      <c r="F190" s="181" t="s">
        <v>627</v>
      </c>
      <c r="G190" s="181"/>
      <c r="H190" s="182" t="s">
        <v>628</v>
      </c>
      <c r="I190" s="182"/>
      <c r="J190" s="182"/>
      <c r="K190" s="182"/>
      <c r="L190" s="182"/>
      <c r="M190" s="182"/>
      <c r="N190" s="182"/>
      <c r="O190" s="26" t="s">
        <v>25</v>
      </c>
      <c r="P190" s="183"/>
      <c r="Q190" s="183"/>
      <c r="R190" s="184"/>
      <c r="S190" s="184"/>
      <c r="T190" s="184"/>
      <c r="U190" s="23"/>
      <c r="V190" s="23">
        <f t="shared" ref="V190:V192" si="4">Q190*U190</f>
        <v>0</v>
      </c>
      <c r="W190" s="23"/>
    </row>
    <row r="191" spans="2:23">
      <c r="B191" s="189"/>
      <c r="C191" s="189"/>
      <c r="D191" s="189"/>
      <c r="E191" s="189"/>
      <c r="F191" s="190"/>
      <c r="G191" s="190"/>
      <c r="H191" s="191">
        <v>22</v>
      </c>
      <c r="I191" s="191"/>
      <c r="J191" s="191"/>
      <c r="K191" s="191"/>
      <c r="L191" s="191"/>
      <c r="M191" s="191"/>
      <c r="N191" s="191"/>
      <c r="O191" s="27" t="s">
        <v>25</v>
      </c>
      <c r="P191" s="192">
        <v>22</v>
      </c>
      <c r="Q191" s="192"/>
      <c r="R191" s="193"/>
      <c r="S191" s="193"/>
      <c r="T191" s="193"/>
      <c r="U191" s="23"/>
      <c r="V191" s="23">
        <f t="shared" si="4"/>
        <v>0</v>
      </c>
      <c r="W191" s="23"/>
    </row>
    <row r="192" spans="2:23">
      <c r="B192" s="183"/>
      <c r="C192" s="183"/>
      <c r="D192" s="183"/>
      <c r="E192" s="183"/>
      <c r="F192" s="194"/>
      <c r="G192" s="194"/>
      <c r="H192" s="195"/>
      <c r="I192" s="195"/>
      <c r="J192" s="195"/>
      <c r="K192" s="195"/>
      <c r="L192" s="195"/>
      <c r="M192" s="195"/>
      <c r="N192" s="195"/>
      <c r="O192" s="28"/>
      <c r="P192" s="180" t="s">
        <v>31</v>
      </c>
      <c r="Q192" s="180"/>
      <c r="R192" s="179">
        <v>22</v>
      </c>
      <c r="S192" s="179"/>
      <c r="T192" s="179"/>
      <c r="U192" s="23"/>
      <c r="V192" s="23">
        <f t="shared" si="4"/>
        <v>0</v>
      </c>
      <c r="W192" s="23"/>
    </row>
    <row r="193" spans="2:23">
      <c r="B193" s="180" t="s">
        <v>746</v>
      </c>
      <c r="C193" s="180"/>
      <c r="D193" s="180"/>
      <c r="E193" s="180"/>
      <c r="F193" s="181" t="s">
        <v>630</v>
      </c>
      <c r="G193" s="181"/>
      <c r="H193" s="182" t="s">
        <v>631</v>
      </c>
      <c r="I193" s="182"/>
      <c r="J193" s="182"/>
      <c r="K193" s="182"/>
      <c r="L193" s="182"/>
      <c r="M193" s="182"/>
      <c r="N193" s="182"/>
      <c r="O193" s="26" t="s">
        <v>25</v>
      </c>
      <c r="P193" s="183"/>
      <c r="Q193" s="183"/>
      <c r="R193" s="184"/>
      <c r="S193" s="184"/>
      <c r="T193" s="184"/>
      <c r="U193" s="23"/>
      <c r="V193" s="23">
        <f t="shared" si="2"/>
        <v>0</v>
      </c>
      <c r="W193" s="23"/>
    </row>
    <row r="194" spans="2:23">
      <c r="B194" s="189"/>
      <c r="C194" s="189"/>
      <c r="D194" s="189"/>
      <c r="E194" s="189"/>
      <c r="F194" s="190"/>
      <c r="G194" s="190"/>
      <c r="H194" s="201" t="s">
        <v>225</v>
      </c>
      <c r="I194" s="201"/>
      <c r="J194" s="201"/>
      <c r="K194" s="201"/>
      <c r="L194" s="201"/>
      <c r="M194" s="201"/>
      <c r="N194" s="201"/>
      <c r="O194" s="27" t="s">
        <v>25</v>
      </c>
      <c r="P194" s="192">
        <v>22</v>
      </c>
      <c r="Q194" s="192"/>
      <c r="R194" s="193"/>
      <c r="S194" s="193"/>
      <c r="T194" s="193"/>
      <c r="U194" s="23"/>
      <c r="V194" s="23">
        <f t="shared" si="2"/>
        <v>0</v>
      </c>
      <c r="W194" s="23"/>
    </row>
    <row r="195" spans="2:23">
      <c r="B195" s="183"/>
      <c r="C195" s="183"/>
      <c r="D195" s="183"/>
      <c r="E195" s="183"/>
      <c r="F195" s="194"/>
      <c r="G195" s="194"/>
      <c r="H195" s="195"/>
      <c r="I195" s="195"/>
      <c r="J195" s="195"/>
      <c r="K195" s="195"/>
      <c r="L195" s="195"/>
      <c r="M195" s="195"/>
      <c r="N195" s="195"/>
      <c r="O195" s="28"/>
      <c r="P195" s="180" t="s">
        <v>31</v>
      </c>
      <c r="Q195" s="180"/>
      <c r="R195" s="179">
        <v>22</v>
      </c>
      <c r="S195" s="179"/>
      <c r="T195" s="179"/>
      <c r="U195" s="23"/>
      <c r="V195" s="23">
        <f t="shared" si="2"/>
        <v>0</v>
      </c>
      <c r="W195" s="23"/>
    </row>
    <row r="196" spans="2:23">
      <c r="B196" s="180" t="s">
        <v>747</v>
      </c>
      <c r="C196" s="180"/>
      <c r="D196" s="180"/>
      <c r="E196" s="180"/>
      <c r="F196" s="181" t="s">
        <v>748</v>
      </c>
      <c r="G196" s="181"/>
      <c r="H196" s="182" t="s">
        <v>637</v>
      </c>
      <c r="I196" s="182"/>
      <c r="J196" s="182"/>
      <c r="K196" s="182"/>
      <c r="L196" s="182"/>
      <c r="M196" s="182"/>
      <c r="N196" s="182"/>
      <c r="O196" s="26" t="s">
        <v>47</v>
      </c>
      <c r="P196" s="183"/>
      <c r="Q196" s="183"/>
      <c r="R196" s="184"/>
      <c r="S196" s="184"/>
      <c r="T196" s="184"/>
      <c r="U196" s="23"/>
      <c r="V196" s="23">
        <f t="shared" si="2"/>
        <v>0</v>
      </c>
      <c r="W196" s="23"/>
    </row>
    <row r="197" spans="2:23">
      <c r="B197" s="189"/>
      <c r="C197" s="189"/>
      <c r="D197" s="189"/>
      <c r="E197" s="189"/>
      <c r="F197" s="190" t="s">
        <v>624</v>
      </c>
      <c r="G197" s="190"/>
      <c r="H197" s="201" t="s">
        <v>749</v>
      </c>
      <c r="I197" s="201"/>
      <c r="J197" s="201"/>
      <c r="K197" s="201"/>
      <c r="L197" s="201"/>
      <c r="M197" s="201"/>
      <c r="N197" s="201"/>
      <c r="O197" s="27" t="s">
        <v>47</v>
      </c>
      <c r="P197" s="192">
        <v>550</v>
      </c>
      <c r="Q197" s="192"/>
      <c r="R197" s="193"/>
      <c r="S197" s="193"/>
      <c r="T197" s="193"/>
      <c r="U197" s="23"/>
      <c r="V197" s="23">
        <f t="shared" si="2"/>
        <v>0</v>
      </c>
      <c r="W197" s="23"/>
    </row>
    <row r="198" spans="2:23">
      <c r="B198" s="183"/>
      <c r="C198" s="183"/>
      <c r="D198" s="183"/>
      <c r="E198" s="183"/>
      <c r="F198" s="194"/>
      <c r="G198" s="194"/>
      <c r="H198" s="195"/>
      <c r="I198" s="195"/>
      <c r="J198" s="195"/>
      <c r="K198" s="195"/>
      <c r="L198" s="195"/>
      <c r="M198" s="195"/>
      <c r="N198" s="195"/>
      <c r="O198" s="28"/>
      <c r="P198" s="180" t="s">
        <v>31</v>
      </c>
      <c r="Q198" s="180"/>
      <c r="R198" s="179">
        <v>550</v>
      </c>
      <c r="S198" s="179"/>
      <c r="T198" s="179"/>
      <c r="U198" s="23"/>
      <c r="V198" s="23">
        <f t="shared" si="2"/>
        <v>0</v>
      </c>
      <c r="W198" s="23"/>
    </row>
    <row r="199" spans="2:23">
      <c r="B199" s="180" t="s">
        <v>750</v>
      </c>
      <c r="C199" s="180"/>
      <c r="D199" s="180"/>
      <c r="E199" s="180"/>
      <c r="F199" s="181" t="s">
        <v>751</v>
      </c>
      <c r="G199" s="181"/>
      <c r="H199" s="213" t="s">
        <v>752</v>
      </c>
      <c r="I199" s="213"/>
      <c r="J199" s="213"/>
      <c r="K199" s="213"/>
      <c r="L199" s="213"/>
      <c r="M199" s="213"/>
      <c r="N199" s="213"/>
      <c r="O199" s="26" t="s">
        <v>47</v>
      </c>
      <c r="P199" s="183"/>
      <c r="Q199" s="183"/>
      <c r="R199" s="184"/>
      <c r="S199" s="184"/>
      <c r="T199" s="184"/>
      <c r="U199" s="23"/>
      <c r="V199" s="23">
        <f t="shared" si="2"/>
        <v>0</v>
      </c>
      <c r="W199" s="23"/>
    </row>
    <row r="200" spans="2:23">
      <c r="B200" s="189"/>
      <c r="C200" s="189"/>
      <c r="D200" s="189"/>
      <c r="E200" s="189"/>
      <c r="F200" s="190"/>
      <c r="G200" s="190"/>
      <c r="H200" s="191">
        <f>1580+125</f>
        <v>1705</v>
      </c>
      <c r="I200" s="191"/>
      <c r="J200" s="191"/>
      <c r="K200" s="191"/>
      <c r="L200" s="191"/>
      <c r="M200" s="191"/>
      <c r="N200" s="191"/>
      <c r="O200" s="27" t="s">
        <v>47</v>
      </c>
      <c r="P200" s="200">
        <f>H200</f>
        <v>1705</v>
      </c>
      <c r="Q200" s="200"/>
      <c r="R200" s="193"/>
      <c r="S200" s="193"/>
      <c r="T200" s="193"/>
      <c r="U200" s="23"/>
      <c r="V200" s="23">
        <f t="shared" si="2"/>
        <v>0</v>
      </c>
      <c r="W200" s="23"/>
    </row>
    <row r="201" spans="2:23">
      <c r="B201" s="183"/>
      <c r="C201" s="183"/>
      <c r="D201" s="183"/>
      <c r="E201" s="183"/>
      <c r="F201" s="194"/>
      <c r="G201" s="194"/>
      <c r="H201" s="195"/>
      <c r="I201" s="195"/>
      <c r="J201" s="195"/>
      <c r="K201" s="195"/>
      <c r="L201" s="195"/>
      <c r="M201" s="195"/>
      <c r="N201" s="195"/>
      <c r="O201" s="28"/>
      <c r="P201" s="180" t="s">
        <v>31</v>
      </c>
      <c r="Q201" s="180"/>
      <c r="R201" s="199">
        <f>P200</f>
        <v>1705</v>
      </c>
      <c r="S201" s="199"/>
      <c r="T201" s="199"/>
      <c r="U201" s="23"/>
      <c r="V201" s="23">
        <f t="shared" si="2"/>
        <v>0</v>
      </c>
      <c r="W201" s="23"/>
    </row>
    <row r="202" spans="2:23">
      <c r="B202" s="180" t="s">
        <v>753</v>
      </c>
      <c r="C202" s="180"/>
      <c r="D202" s="180"/>
      <c r="E202" s="180"/>
      <c r="F202" s="181" t="s">
        <v>754</v>
      </c>
      <c r="G202" s="181"/>
      <c r="H202" s="182" t="s">
        <v>755</v>
      </c>
      <c r="I202" s="182"/>
      <c r="J202" s="182"/>
      <c r="K202" s="182"/>
      <c r="L202" s="182"/>
      <c r="M202" s="182"/>
      <c r="N202" s="182"/>
      <c r="O202" s="26" t="s">
        <v>25</v>
      </c>
      <c r="P202" s="183"/>
      <c r="Q202" s="183"/>
      <c r="R202" s="184"/>
      <c r="S202" s="184"/>
      <c r="T202" s="184"/>
      <c r="U202" s="23"/>
      <c r="V202" s="23">
        <f t="shared" si="2"/>
        <v>0</v>
      </c>
      <c r="W202" s="23"/>
    </row>
    <row r="203" spans="2:23">
      <c r="B203" s="189"/>
      <c r="C203" s="189"/>
      <c r="D203" s="189"/>
      <c r="E203" s="189"/>
      <c r="F203" s="190"/>
      <c r="G203" s="190"/>
      <c r="H203" s="191">
        <v>22</v>
      </c>
      <c r="I203" s="191"/>
      <c r="J203" s="191"/>
      <c r="K203" s="191"/>
      <c r="L203" s="191"/>
      <c r="M203" s="191"/>
      <c r="N203" s="191"/>
      <c r="O203" s="27" t="s">
        <v>25</v>
      </c>
      <c r="P203" s="192">
        <v>22</v>
      </c>
      <c r="Q203" s="192"/>
      <c r="R203" s="193"/>
      <c r="S203" s="193"/>
      <c r="T203" s="193"/>
      <c r="U203" s="23"/>
      <c r="V203" s="23">
        <f t="shared" si="2"/>
        <v>0</v>
      </c>
      <c r="W203" s="23"/>
    </row>
    <row r="204" spans="2:23">
      <c r="B204" s="183"/>
      <c r="C204" s="183"/>
      <c r="D204" s="183"/>
      <c r="E204" s="183"/>
      <c r="F204" s="194"/>
      <c r="G204" s="194"/>
      <c r="H204" s="195"/>
      <c r="I204" s="195"/>
      <c r="J204" s="195"/>
      <c r="K204" s="195"/>
      <c r="L204" s="195"/>
      <c r="M204" s="195"/>
      <c r="N204" s="195"/>
      <c r="O204" s="28"/>
      <c r="P204" s="180" t="s">
        <v>31</v>
      </c>
      <c r="Q204" s="180"/>
      <c r="R204" s="179">
        <v>22</v>
      </c>
      <c r="S204" s="179"/>
      <c r="T204" s="179"/>
      <c r="U204" s="23"/>
      <c r="V204" s="23">
        <f t="shared" si="2"/>
        <v>0</v>
      </c>
      <c r="W204" s="23"/>
    </row>
    <row r="205" spans="2:23">
      <c r="B205" s="180" t="s">
        <v>756</v>
      </c>
      <c r="C205" s="180"/>
      <c r="D205" s="180"/>
      <c r="E205" s="180"/>
      <c r="F205" s="181" t="s">
        <v>705</v>
      </c>
      <c r="G205" s="181"/>
      <c r="H205" s="182" t="s">
        <v>706</v>
      </c>
      <c r="I205" s="182"/>
      <c r="J205" s="182"/>
      <c r="K205" s="182"/>
      <c r="L205" s="182"/>
      <c r="M205" s="182"/>
      <c r="N205" s="182"/>
      <c r="O205" s="26" t="s">
        <v>47</v>
      </c>
      <c r="P205" s="183"/>
      <c r="Q205" s="183"/>
      <c r="R205" s="184"/>
      <c r="S205" s="184"/>
      <c r="T205" s="184"/>
      <c r="U205" s="23"/>
      <c r="V205" s="23">
        <f t="shared" si="2"/>
        <v>0</v>
      </c>
      <c r="W205" s="23"/>
    </row>
    <row r="206" spans="2:23">
      <c r="B206" s="189"/>
      <c r="C206" s="189"/>
      <c r="D206" s="189"/>
      <c r="E206" s="189"/>
      <c r="F206" s="190" t="s">
        <v>624</v>
      </c>
      <c r="G206" s="190"/>
      <c r="H206" s="201" t="s">
        <v>749</v>
      </c>
      <c r="I206" s="201"/>
      <c r="J206" s="201"/>
      <c r="K206" s="201"/>
      <c r="L206" s="201"/>
      <c r="M206" s="201"/>
      <c r="N206" s="201"/>
      <c r="O206" s="27" t="s">
        <v>47</v>
      </c>
      <c r="P206" s="192">
        <v>550</v>
      </c>
      <c r="Q206" s="192"/>
      <c r="R206" s="193"/>
      <c r="S206" s="193"/>
      <c r="T206" s="193"/>
      <c r="U206" s="23"/>
      <c r="V206" s="23">
        <f t="shared" ref="V206:V220" si="5">Q206*U206</f>
        <v>0</v>
      </c>
      <c r="W206" s="23"/>
    </row>
    <row r="207" spans="2:23">
      <c r="B207" s="189"/>
      <c r="C207" s="189"/>
      <c r="D207" s="189"/>
      <c r="E207" s="189"/>
      <c r="F207" s="190"/>
      <c r="G207" s="190"/>
      <c r="H207" s="201"/>
      <c r="I207" s="201"/>
      <c r="J207" s="201"/>
      <c r="K207" s="201"/>
      <c r="L207" s="201"/>
      <c r="M207" s="201"/>
      <c r="N207" s="201"/>
      <c r="O207" s="27"/>
      <c r="P207" s="202"/>
      <c r="Q207" s="202"/>
      <c r="R207" s="193"/>
      <c r="S207" s="193"/>
      <c r="T207" s="193"/>
      <c r="U207" s="23"/>
      <c r="V207" s="23">
        <f t="shared" si="5"/>
        <v>0</v>
      </c>
      <c r="W207" s="23"/>
    </row>
    <row r="208" spans="2:23">
      <c r="B208" s="183"/>
      <c r="C208" s="183"/>
      <c r="D208" s="183"/>
      <c r="E208" s="183"/>
      <c r="F208" s="194"/>
      <c r="G208" s="194"/>
      <c r="H208" s="195"/>
      <c r="I208" s="195"/>
      <c r="J208" s="195"/>
      <c r="K208" s="195"/>
      <c r="L208" s="195"/>
      <c r="M208" s="195"/>
      <c r="N208" s="195"/>
      <c r="O208" s="28"/>
      <c r="P208" s="180" t="s">
        <v>31</v>
      </c>
      <c r="Q208" s="180"/>
      <c r="R208" s="179">
        <v>550</v>
      </c>
      <c r="S208" s="179"/>
      <c r="T208" s="179"/>
      <c r="U208" s="23"/>
      <c r="V208" s="23">
        <f t="shared" si="5"/>
        <v>0</v>
      </c>
      <c r="W208" s="23"/>
    </row>
    <row r="209" spans="2:23">
      <c r="B209" s="180" t="s">
        <v>757</v>
      </c>
      <c r="C209" s="180"/>
      <c r="D209" s="180"/>
      <c r="E209" s="180"/>
      <c r="F209" s="181" t="s">
        <v>711</v>
      </c>
      <c r="G209" s="181"/>
      <c r="H209" s="182" t="s">
        <v>712</v>
      </c>
      <c r="I209" s="182"/>
      <c r="J209" s="182"/>
      <c r="K209" s="182"/>
      <c r="L209" s="182"/>
      <c r="M209" s="182"/>
      <c r="N209" s="182"/>
      <c r="O209" s="26" t="s">
        <v>713</v>
      </c>
      <c r="P209" s="183"/>
      <c r="Q209" s="183"/>
      <c r="R209" s="184"/>
      <c r="S209" s="184"/>
      <c r="T209" s="184"/>
      <c r="U209" s="23"/>
      <c r="V209" s="23">
        <f t="shared" si="5"/>
        <v>0</v>
      </c>
      <c r="W209" s="23"/>
    </row>
    <row r="210" spans="2:23">
      <c r="B210" s="189"/>
      <c r="C210" s="189"/>
      <c r="D210" s="189"/>
      <c r="E210" s="189"/>
      <c r="F210" s="190"/>
      <c r="G210" s="190"/>
      <c r="H210" s="191">
        <v>1</v>
      </c>
      <c r="I210" s="191"/>
      <c r="J210" s="191"/>
      <c r="K210" s="191"/>
      <c r="L210" s="191"/>
      <c r="M210" s="191"/>
      <c r="N210" s="191"/>
      <c r="O210" s="27" t="s">
        <v>713</v>
      </c>
      <c r="P210" s="192">
        <v>1</v>
      </c>
      <c r="Q210" s="192"/>
      <c r="R210" s="193"/>
      <c r="S210" s="193"/>
      <c r="T210" s="193"/>
      <c r="U210" s="23"/>
      <c r="V210" s="23">
        <f t="shared" si="5"/>
        <v>0</v>
      </c>
      <c r="W210" s="23"/>
    </row>
    <row r="211" spans="2:23">
      <c r="B211" s="183"/>
      <c r="C211" s="183"/>
      <c r="D211" s="183"/>
      <c r="E211" s="183"/>
      <c r="F211" s="194"/>
      <c r="G211" s="194"/>
      <c r="H211" s="195"/>
      <c r="I211" s="195"/>
      <c r="J211" s="195"/>
      <c r="K211" s="195"/>
      <c r="L211" s="195"/>
      <c r="M211" s="195"/>
      <c r="N211" s="195"/>
      <c r="O211" s="28"/>
      <c r="P211" s="180" t="s">
        <v>31</v>
      </c>
      <c r="Q211" s="180"/>
      <c r="R211" s="179">
        <v>1</v>
      </c>
      <c r="S211" s="179"/>
      <c r="T211" s="179"/>
      <c r="U211" s="23"/>
      <c r="V211" s="23">
        <f t="shared" si="5"/>
        <v>0</v>
      </c>
      <c r="W211" s="23"/>
    </row>
    <row r="212" spans="2:23">
      <c r="B212" s="180" t="s">
        <v>758</v>
      </c>
      <c r="C212" s="180"/>
      <c r="D212" s="180"/>
      <c r="E212" s="180"/>
      <c r="F212" s="181" t="s">
        <v>759</v>
      </c>
      <c r="G212" s="181"/>
      <c r="H212" s="182" t="s">
        <v>760</v>
      </c>
      <c r="I212" s="182"/>
      <c r="J212" s="182"/>
      <c r="K212" s="182"/>
      <c r="L212" s="182"/>
      <c r="M212" s="182"/>
      <c r="N212" s="182"/>
      <c r="O212" s="26" t="s">
        <v>25</v>
      </c>
      <c r="P212" s="183"/>
      <c r="Q212" s="183"/>
      <c r="R212" s="184"/>
      <c r="S212" s="184"/>
      <c r="T212" s="184"/>
      <c r="U212" s="23"/>
      <c r="V212" s="23">
        <f t="shared" si="5"/>
        <v>0</v>
      </c>
      <c r="W212" s="23"/>
    </row>
    <row r="213" spans="2:23">
      <c r="B213" s="189"/>
      <c r="C213" s="189"/>
      <c r="D213" s="189"/>
      <c r="E213" s="189"/>
      <c r="F213" s="190"/>
      <c r="G213" s="190"/>
      <c r="H213" s="191">
        <v>2</v>
      </c>
      <c r="I213" s="191"/>
      <c r="J213" s="191"/>
      <c r="K213" s="191"/>
      <c r="L213" s="191"/>
      <c r="M213" s="191"/>
      <c r="N213" s="191"/>
      <c r="O213" s="27" t="s">
        <v>25</v>
      </c>
      <c r="P213" s="192">
        <v>2</v>
      </c>
      <c r="Q213" s="192"/>
      <c r="R213" s="193"/>
      <c r="S213" s="193"/>
      <c r="T213" s="193"/>
      <c r="U213" s="23"/>
      <c r="V213" s="23">
        <f t="shared" si="5"/>
        <v>0</v>
      </c>
      <c r="W213" s="23"/>
    </row>
    <row r="214" spans="2:23">
      <c r="B214" s="183"/>
      <c r="C214" s="183"/>
      <c r="D214" s="183"/>
      <c r="E214" s="183"/>
      <c r="F214" s="194"/>
      <c r="G214" s="194"/>
      <c r="H214" s="195"/>
      <c r="I214" s="195"/>
      <c r="J214" s="195"/>
      <c r="K214" s="195"/>
      <c r="L214" s="195"/>
      <c r="M214" s="195"/>
      <c r="N214" s="195"/>
      <c r="O214" s="28"/>
      <c r="P214" s="180" t="s">
        <v>31</v>
      </c>
      <c r="Q214" s="180"/>
      <c r="R214" s="179">
        <v>2</v>
      </c>
      <c r="S214" s="179"/>
      <c r="T214" s="179"/>
      <c r="U214" s="23"/>
      <c r="V214" s="23">
        <f t="shared" si="5"/>
        <v>0</v>
      </c>
      <c r="W214" s="23"/>
    </row>
    <row r="215" spans="2:23">
      <c r="B215" s="180" t="s">
        <v>761</v>
      </c>
      <c r="C215" s="180"/>
      <c r="D215" s="180"/>
      <c r="E215" s="180"/>
      <c r="F215" s="181" t="s">
        <v>762</v>
      </c>
      <c r="G215" s="181"/>
      <c r="H215" s="182" t="s">
        <v>763</v>
      </c>
      <c r="I215" s="182"/>
      <c r="J215" s="182"/>
      <c r="K215" s="182"/>
      <c r="L215" s="182"/>
      <c r="M215" s="182"/>
      <c r="N215" s="182"/>
      <c r="O215" s="26" t="s">
        <v>764</v>
      </c>
      <c r="P215" s="183"/>
      <c r="Q215" s="183"/>
      <c r="R215" s="184"/>
      <c r="S215" s="184"/>
      <c r="T215" s="184"/>
      <c r="U215" s="23"/>
      <c r="V215" s="23">
        <f t="shared" si="5"/>
        <v>0</v>
      </c>
      <c r="W215" s="23"/>
    </row>
    <row r="216" spans="2:23">
      <c r="B216" s="189"/>
      <c r="C216" s="189"/>
      <c r="D216" s="189"/>
      <c r="E216" s="189"/>
      <c r="F216" s="190"/>
      <c r="G216" s="190"/>
      <c r="H216" s="191">
        <v>2</v>
      </c>
      <c r="I216" s="191"/>
      <c r="J216" s="191"/>
      <c r="K216" s="191"/>
      <c r="L216" s="191"/>
      <c r="M216" s="191"/>
      <c r="N216" s="191"/>
      <c r="O216" s="27" t="s">
        <v>764</v>
      </c>
      <c r="P216" s="192">
        <v>2</v>
      </c>
      <c r="Q216" s="192"/>
      <c r="R216" s="193"/>
      <c r="S216" s="193"/>
      <c r="T216" s="193"/>
      <c r="U216" s="23"/>
      <c r="V216" s="23">
        <f t="shared" si="5"/>
        <v>0</v>
      </c>
      <c r="W216" s="23"/>
    </row>
    <row r="217" spans="2:23">
      <c r="B217" s="183"/>
      <c r="C217" s="183"/>
      <c r="D217" s="183"/>
      <c r="E217" s="183"/>
      <c r="F217" s="194"/>
      <c r="G217" s="194"/>
      <c r="H217" s="195"/>
      <c r="I217" s="195"/>
      <c r="J217" s="195"/>
      <c r="K217" s="195"/>
      <c r="L217" s="195"/>
      <c r="M217" s="195"/>
      <c r="N217" s="195"/>
      <c r="O217" s="28"/>
      <c r="P217" s="180" t="s">
        <v>31</v>
      </c>
      <c r="Q217" s="180"/>
      <c r="R217" s="179">
        <v>2</v>
      </c>
      <c r="S217" s="179"/>
      <c r="T217" s="179"/>
      <c r="U217" s="23"/>
      <c r="V217" s="23">
        <f t="shared" si="5"/>
        <v>0</v>
      </c>
      <c r="W217" s="23"/>
    </row>
    <row r="218" spans="2:23">
      <c r="B218" s="180" t="s">
        <v>765</v>
      </c>
      <c r="C218" s="180"/>
      <c r="D218" s="180"/>
      <c r="E218" s="180"/>
      <c r="F218" s="181" t="s">
        <v>766</v>
      </c>
      <c r="G218" s="181"/>
      <c r="H218" s="213" t="s">
        <v>767</v>
      </c>
      <c r="I218" s="213"/>
      <c r="J218" s="213"/>
      <c r="K218" s="213"/>
      <c r="L218" s="213"/>
      <c r="M218" s="213"/>
      <c r="N218" s="213"/>
      <c r="O218" s="26" t="s">
        <v>713</v>
      </c>
      <c r="P218" s="183"/>
      <c r="Q218" s="183"/>
      <c r="R218" s="184"/>
      <c r="S218" s="184"/>
      <c r="T218" s="184"/>
      <c r="U218" s="23"/>
      <c r="V218" s="23">
        <f t="shared" si="5"/>
        <v>0</v>
      </c>
      <c r="W218" s="23"/>
    </row>
    <row r="219" spans="2:23">
      <c r="B219" s="189"/>
      <c r="C219" s="189"/>
      <c r="D219" s="189"/>
      <c r="E219" s="189"/>
      <c r="F219" s="190"/>
      <c r="G219" s="190"/>
      <c r="H219" s="191" t="s">
        <v>996</v>
      </c>
      <c r="I219" s="191"/>
      <c r="J219" s="191"/>
      <c r="K219" s="191"/>
      <c r="L219" s="191"/>
      <c r="M219" s="191"/>
      <c r="N219" s="191"/>
      <c r="O219" s="27" t="s">
        <v>713</v>
      </c>
      <c r="P219" s="192">
        <f>46+4</f>
        <v>50</v>
      </c>
      <c r="Q219" s="192"/>
      <c r="R219" s="193"/>
      <c r="S219" s="193"/>
      <c r="T219" s="193"/>
      <c r="U219" s="23"/>
      <c r="V219" s="23">
        <f t="shared" si="5"/>
        <v>0</v>
      </c>
      <c r="W219" s="23"/>
    </row>
    <row r="220" spans="2:23">
      <c r="B220" s="183"/>
      <c r="C220" s="183"/>
      <c r="D220" s="183"/>
      <c r="E220" s="183"/>
      <c r="F220" s="194"/>
      <c r="G220" s="194"/>
      <c r="H220" s="195"/>
      <c r="I220" s="195"/>
      <c r="J220" s="195"/>
      <c r="K220" s="195"/>
      <c r="L220" s="195"/>
      <c r="M220" s="195"/>
      <c r="N220" s="195"/>
      <c r="O220" s="28"/>
      <c r="P220" s="180" t="s">
        <v>31</v>
      </c>
      <c r="Q220" s="180"/>
      <c r="R220" s="179">
        <f>P219</f>
        <v>50</v>
      </c>
      <c r="S220" s="179"/>
      <c r="T220" s="179"/>
      <c r="U220" s="23"/>
      <c r="V220" s="23">
        <f t="shared" si="5"/>
        <v>0</v>
      </c>
      <c r="W220" s="23"/>
    </row>
    <row r="221" spans="2:23">
      <c r="U221" t="s">
        <v>979</v>
      </c>
      <c r="V221" s="33">
        <f>SUM(V3:V220)</f>
        <v>0</v>
      </c>
    </row>
  </sheetData>
  <mergeCells count="1085">
    <mergeCell ref="H192:N192"/>
    <mergeCell ref="P192:Q192"/>
    <mergeCell ref="R192:T192"/>
    <mergeCell ref="B216:E216"/>
    <mergeCell ref="F216:G216"/>
    <mergeCell ref="H216:N216"/>
    <mergeCell ref="P216:Q216"/>
    <mergeCell ref="R216:T216"/>
    <mergeCell ref="H182:N182"/>
    <mergeCell ref="P182:Q182"/>
    <mergeCell ref="R182:T182"/>
    <mergeCell ref="F183:G183"/>
    <mergeCell ref="H183:N183"/>
    <mergeCell ref="P183:Q183"/>
    <mergeCell ref="R183:T183"/>
    <mergeCell ref="H124:N124"/>
    <mergeCell ref="P124:Q124"/>
    <mergeCell ref="R124:T124"/>
    <mergeCell ref="F125:G125"/>
    <mergeCell ref="H125:N125"/>
    <mergeCell ref="P125:Q125"/>
    <mergeCell ref="R125:T125"/>
    <mergeCell ref="B215:E215"/>
    <mergeCell ref="F215:G215"/>
    <mergeCell ref="H215:N215"/>
    <mergeCell ref="P215:Q215"/>
    <mergeCell ref="R215:T215"/>
    <mergeCell ref="B214:E214"/>
    <mergeCell ref="F214:G214"/>
    <mergeCell ref="H214:N214"/>
    <mergeCell ref="P214:Q214"/>
    <mergeCell ref="R214:T214"/>
    <mergeCell ref="B213:E213"/>
    <mergeCell ref="F213:G213"/>
    <mergeCell ref="H213:N213"/>
    <mergeCell ref="B220:E220"/>
    <mergeCell ref="F220:G220"/>
    <mergeCell ref="H220:N220"/>
    <mergeCell ref="P220:Q220"/>
    <mergeCell ref="R220:T220"/>
    <mergeCell ref="B219:E219"/>
    <mergeCell ref="F219:G219"/>
    <mergeCell ref="H219:N219"/>
    <mergeCell ref="P219:Q219"/>
    <mergeCell ref="R219:T219"/>
    <mergeCell ref="B218:E218"/>
    <mergeCell ref="F218:G218"/>
    <mergeCell ref="H218:N218"/>
    <mergeCell ref="P218:Q218"/>
    <mergeCell ref="R218:T218"/>
    <mergeCell ref="B217:E217"/>
    <mergeCell ref="F217:G217"/>
    <mergeCell ref="H217:N217"/>
    <mergeCell ref="P217:Q217"/>
    <mergeCell ref="R217:T217"/>
    <mergeCell ref="P213:Q213"/>
    <mergeCell ref="R213:T213"/>
    <mergeCell ref="B212:E212"/>
    <mergeCell ref="F212:G212"/>
    <mergeCell ref="H212:N212"/>
    <mergeCell ref="P212:Q212"/>
    <mergeCell ref="R212:T212"/>
    <mergeCell ref="B211:E211"/>
    <mergeCell ref="F211:G211"/>
    <mergeCell ref="H211:N211"/>
    <mergeCell ref="P211:Q211"/>
    <mergeCell ref="R211:T211"/>
    <mergeCell ref="B210:E210"/>
    <mergeCell ref="F210:G210"/>
    <mergeCell ref="H210:N210"/>
    <mergeCell ref="P210:Q210"/>
    <mergeCell ref="R210:T210"/>
    <mergeCell ref="B209:E209"/>
    <mergeCell ref="F209:G209"/>
    <mergeCell ref="H209:N209"/>
    <mergeCell ref="P209:Q209"/>
    <mergeCell ref="R209:T209"/>
    <mergeCell ref="B208:E208"/>
    <mergeCell ref="F208:G208"/>
    <mergeCell ref="H208:N208"/>
    <mergeCell ref="P208:Q208"/>
    <mergeCell ref="R208:T208"/>
    <mergeCell ref="B207:E207"/>
    <mergeCell ref="F207:G207"/>
    <mergeCell ref="H207:N207"/>
    <mergeCell ref="P207:Q207"/>
    <mergeCell ref="R207:T207"/>
    <mergeCell ref="B206:E206"/>
    <mergeCell ref="F206:G206"/>
    <mergeCell ref="H206:N206"/>
    <mergeCell ref="P206:Q206"/>
    <mergeCell ref="R206:T206"/>
    <mergeCell ref="B205:E205"/>
    <mergeCell ref="F205:G205"/>
    <mergeCell ref="H205:N205"/>
    <mergeCell ref="P205:Q205"/>
    <mergeCell ref="R205:T205"/>
    <mergeCell ref="B204:E204"/>
    <mergeCell ref="F204:G204"/>
    <mergeCell ref="H204:N204"/>
    <mergeCell ref="P204:Q204"/>
    <mergeCell ref="R204:T204"/>
    <mergeCell ref="B203:E203"/>
    <mergeCell ref="F203:G203"/>
    <mergeCell ref="H203:N203"/>
    <mergeCell ref="P203:Q203"/>
    <mergeCell ref="R203:T203"/>
    <mergeCell ref="B202:E202"/>
    <mergeCell ref="F202:G202"/>
    <mergeCell ref="H202:N202"/>
    <mergeCell ref="P202:Q202"/>
    <mergeCell ref="R202:T202"/>
    <mergeCell ref="B201:E201"/>
    <mergeCell ref="F201:G201"/>
    <mergeCell ref="H201:N201"/>
    <mergeCell ref="P201:Q201"/>
    <mergeCell ref="R201:T201"/>
    <mergeCell ref="B200:E200"/>
    <mergeCell ref="F200:G200"/>
    <mergeCell ref="H200:N200"/>
    <mergeCell ref="P200:Q200"/>
    <mergeCell ref="R200:T200"/>
    <mergeCell ref="B199:E199"/>
    <mergeCell ref="F199:G199"/>
    <mergeCell ref="H199:N199"/>
    <mergeCell ref="P199:Q199"/>
    <mergeCell ref="R199:T199"/>
    <mergeCell ref="B198:E198"/>
    <mergeCell ref="F198:G198"/>
    <mergeCell ref="H198:N198"/>
    <mergeCell ref="P198:Q198"/>
    <mergeCell ref="R198:T198"/>
    <mergeCell ref="B197:E197"/>
    <mergeCell ref="F197:G197"/>
    <mergeCell ref="H197:N197"/>
    <mergeCell ref="P197:Q197"/>
    <mergeCell ref="R197:T197"/>
    <mergeCell ref="B196:E196"/>
    <mergeCell ref="F196:G196"/>
    <mergeCell ref="H196:N196"/>
    <mergeCell ref="P196:Q196"/>
    <mergeCell ref="R196:T196"/>
    <mergeCell ref="B195:E195"/>
    <mergeCell ref="F195:G195"/>
    <mergeCell ref="H195:N195"/>
    <mergeCell ref="P195:Q195"/>
    <mergeCell ref="R195:T195"/>
    <mergeCell ref="B194:E194"/>
    <mergeCell ref="F194:G194"/>
    <mergeCell ref="H194:N194"/>
    <mergeCell ref="P194:Q194"/>
    <mergeCell ref="R194:T194"/>
    <mergeCell ref="B193:E193"/>
    <mergeCell ref="F193:G193"/>
    <mergeCell ref="H193:N193"/>
    <mergeCell ref="P193:Q193"/>
    <mergeCell ref="R193:T193"/>
    <mergeCell ref="B189:E189"/>
    <mergeCell ref="F189:G189"/>
    <mergeCell ref="H189:N189"/>
    <mergeCell ref="P189:Q189"/>
    <mergeCell ref="R189:T189"/>
    <mergeCell ref="B188:E188"/>
    <mergeCell ref="F188:G188"/>
    <mergeCell ref="H188:N188"/>
    <mergeCell ref="P188:Q188"/>
    <mergeCell ref="R188:T188"/>
    <mergeCell ref="B187:E187"/>
    <mergeCell ref="F187:G187"/>
    <mergeCell ref="H187:N187"/>
    <mergeCell ref="P187:Q187"/>
    <mergeCell ref="R187:T187"/>
    <mergeCell ref="B190:E190"/>
    <mergeCell ref="F190:G190"/>
    <mergeCell ref="H190:N190"/>
    <mergeCell ref="P190:Q190"/>
    <mergeCell ref="R190:T190"/>
    <mergeCell ref="B191:E191"/>
    <mergeCell ref="F191:G191"/>
    <mergeCell ref="H191:N191"/>
    <mergeCell ref="P191:Q191"/>
    <mergeCell ref="R191:T191"/>
    <mergeCell ref="B192:E192"/>
    <mergeCell ref="F192:G192"/>
    <mergeCell ref="B186:E186"/>
    <mergeCell ref="F186:G186"/>
    <mergeCell ref="H186:N186"/>
    <mergeCell ref="P186:Q186"/>
    <mergeCell ref="R186:T186"/>
    <mergeCell ref="B185:E185"/>
    <mergeCell ref="F185:G185"/>
    <mergeCell ref="H185:N185"/>
    <mergeCell ref="P185:Q185"/>
    <mergeCell ref="R185:T185"/>
    <mergeCell ref="B184:E184"/>
    <mergeCell ref="F184:G184"/>
    <mergeCell ref="H184:N184"/>
    <mergeCell ref="P184:Q184"/>
    <mergeCell ref="R184:T184"/>
    <mergeCell ref="B182:E182"/>
    <mergeCell ref="B183:E183"/>
    <mergeCell ref="F182:G182"/>
    <mergeCell ref="B181:E181"/>
    <mergeCell ref="F181:G181"/>
    <mergeCell ref="H181:N181"/>
    <mergeCell ref="P181:Q181"/>
    <mergeCell ref="R181:T181"/>
    <mergeCell ref="B180:E180"/>
    <mergeCell ref="F180:G180"/>
    <mergeCell ref="H180:N180"/>
    <mergeCell ref="P180:Q180"/>
    <mergeCell ref="R180:T180"/>
    <mergeCell ref="B179:E179"/>
    <mergeCell ref="F179:G179"/>
    <mergeCell ref="H179:N179"/>
    <mergeCell ref="P179:Q179"/>
    <mergeCell ref="R179:T179"/>
    <mergeCell ref="B178:E178"/>
    <mergeCell ref="F178:G178"/>
    <mergeCell ref="H178:N178"/>
    <mergeCell ref="P178:Q178"/>
    <mergeCell ref="R178:T178"/>
    <mergeCell ref="B177:E177"/>
    <mergeCell ref="F177:G177"/>
    <mergeCell ref="H177:N177"/>
    <mergeCell ref="P177:Q177"/>
    <mergeCell ref="R177:T177"/>
    <mergeCell ref="B176:E176"/>
    <mergeCell ref="F176:G176"/>
    <mergeCell ref="H176:N176"/>
    <mergeCell ref="P176:Q176"/>
    <mergeCell ref="R176:T176"/>
    <mergeCell ref="B175:E175"/>
    <mergeCell ref="F175:G175"/>
    <mergeCell ref="H175:N175"/>
    <mergeCell ref="P175:Q175"/>
    <mergeCell ref="R175:T175"/>
    <mergeCell ref="B174:E174"/>
    <mergeCell ref="F174:G174"/>
    <mergeCell ref="H174:N174"/>
    <mergeCell ref="P174:Q174"/>
    <mergeCell ref="R174:T174"/>
    <mergeCell ref="B173:E173"/>
    <mergeCell ref="F173:G173"/>
    <mergeCell ref="H173:N173"/>
    <mergeCell ref="P173:Q173"/>
    <mergeCell ref="R173:T173"/>
    <mergeCell ref="B172:E172"/>
    <mergeCell ref="F172:G172"/>
    <mergeCell ref="H172:N172"/>
    <mergeCell ref="P172:Q172"/>
    <mergeCell ref="R172:T172"/>
    <mergeCell ref="B171:E171"/>
    <mergeCell ref="F171:G171"/>
    <mergeCell ref="H171:N171"/>
    <mergeCell ref="P171:Q171"/>
    <mergeCell ref="R171:T171"/>
    <mergeCell ref="B170:E170"/>
    <mergeCell ref="F170:G170"/>
    <mergeCell ref="H170:N170"/>
    <mergeCell ref="P170:Q170"/>
    <mergeCell ref="R170:T170"/>
    <mergeCell ref="B169:E169"/>
    <mergeCell ref="F169:G169"/>
    <mergeCell ref="H169:N169"/>
    <mergeCell ref="P169:Q169"/>
    <mergeCell ref="R169:T169"/>
    <mergeCell ref="B168:E168"/>
    <mergeCell ref="F168:G168"/>
    <mergeCell ref="H168:N168"/>
    <mergeCell ref="P168:Q168"/>
    <mergeCell ref="R168:T168"/>
    <mergeCell ref="B167:E167"/>
    <mergeCell ref="F167:G167"/>
    <mergeCell ref="H167:N167"/>
    <mergeCell ref="P167:Q167"/>
    <mergeCell ref="R167:T167"/>
    <mergeCell ref="B166:E166"/>
    <mergeCell ref="F166:G166"/>
    <mergeCell ref="H166:N166"/>
    <mergeCell ref="P166:Q166"/>
    <mergeCell ref="R166:T166"/>
    <mergeCell ref="B165:E165"/>
    <mergeCell ref="F165:G165"/>
    <mergeCell ref="H165:N165"/>
    <mergeCell ref="P165:Q165"/>
    <mergeCell ref="R165:T165"/>
    <mergeCell ref="B164:E164"/>
    <mergeCell ref="F164:G164"/>
    <mergeCell ref="H164:N164"/>
    <mergeCell ref="P164:Q164"/>
    <mergeCell ref="R164:T164"/>
    <mergeCell ref="B163:E163"/>
    <mergeCell ref="F163:G163"/>
    <mergeCell ref="H163:N163"/>
    <mergeCell ref="P163:Q163"/>
    <mergeCell ref="R163:T163"/>
    <mergeCell ref="B162:E162"/>
    <mergeCell ref="F162:G162"/>
    <mergeCell ref="H162:N162"/>
    <mergeCell ref="P162:Q162"/>
    <mergeCell ref="R162:T162"/>
    <mergeCell ref="B161:E161"/>
    <mergeCell ref="F161:G161"/>
    <mergeCell ref="H161:T161"/>
    <mergeCell ref="B157:E157"/>
    <mergeCell ref="F157:G157"/>
    <mergeCell ref="H157:N157"/>
    <mergeCell ref="P157:Q157"/>
    <mergeCell ref="R157:T157"/>
    <mergeCell ref="B156:E156"/>
    <mergeCell ref="F156:G156"/>
    <mergeCell ref="H156:N156"/>
    <mergeCell ref="P156:Q156"/>
    <mergeCell ref="R156:T156"/>
    <mergeCell ref="B155:E155"/>
    <mergeCell ref="F155:G155"/>
    <mergeCell ref="H155:N155"/>
    <mergeCell ref="P155:Q155"/>
    <mergeCell ref="R155:T155"/>
    <mergeCell ref="B158:E158"/>
    <mergeCell ref="F158:G158"/>
    <mergeCell ref="H158:N158"/>
    <mergeCell ref="P158:Q158"/>
    <mergeCell ref="R158:T158"/>
    <mergeCell ref="B159:E159"/>
    <mergeCell ref="F159:G159"/>
    <mergeCell ref="H159:N159"/>
    <mergeCell ref="P159:Q159"/>
    <mergeCell ref="R159:T159"/>
    <mergeCell ref="B160:E160"/>
    <mergeCell ref="F160:G160"/>
    <mergeCell ref="H160:N160"/>
    <mergeCell ref="P160:Q160"/>
    <mergeCell ref="B154:E154"/>
    <mergeCell ref="F154:G154"/>
    <mergeCell ref="H154:N154"/>
    <mergeCell ref="P154:Q154"/>
    <mergeCell ref="R154:T154"/>
    <mergeCell ref="B153:E153"/>
    <mergeCell ref="F153:G153"/>
    <mergeCell ref="H153:N153"/>
    <mergeCell ref="P153:Q153"/>
    <mergeCell ref="R153:T153"/>
    <mergeCell ref="B152:E152"/>
    <mergeCell ref="F152:G152"/>
    <mergeCell ref="H152:N152"/>
    <mergeCell ref="P152:Q152"/>
    <mergeCell ref="R152:T152"/>
    <mergeCell ref="B151:E151"/>
    <mergeCell ref="F151:G151"/>
    <mergeCell ref="H151:N151"/>
    <mergeCell ref="P151:Q151"/>
    <mergeCell ref="R151:T151"/>
    <mergeCell ref="B150:E150"/>
    <mergeCell ref="F150:G150"/>
    <mergeCell ref="H150:N150"/>
    <mergeCell ref="P150:Q150"/>
    <mergeCell ref="R150:T150"/>
    <mergeCell ref="B149:E149"/>
    <mergeCell ref="F149:G149"/>
    <mergeCell ref="H149:N149"/>
    <mergeCell ref="P149:Q149"/>
    <mergeCell ref="R149:T149"/>
    <mergeCell ref="B148:E148"/>
    <mergeCell ref="F148:G148"/>
    <mergeCell ref="H148:N148"/>
    <mergeCell ref="P148:Q148"/>
    <mergeCell ref="R148:T148"/>
    <mergeCell ref="B147:E147"/>
    <mergeCell ref="F147:G147"/>
    <mergeCell ref="H147:N147"/>
    <mergeCell ref="P147:Q147"/>
    <mergeCell ref="R147:T147"/>
    <mergeCell ref="B146:E146"/>
    <mergeCell ref="F146:G146"/>
    <mergeCell ref="H146:N146"/>
    <mergeCell ref="P146:Q146"/>
    <mergeCell ref="R146:T146"/>
    <mergeCell ref="B145:E145"/>
    <mergeCell ref="F145:G145"/>
    <mergeCell ref="H145:N145"/>
    <mergeCell ref="P145:Q145"/>
    <mergeCell ref="R145:T145"/>
    <mergeCell ref="B144:E144"/>
    <mergeCell ref="F144:G144"/>
    <mergeCell ref="H144:N144"/>
    <mergeCell ref="P144:Q144"/>
    <mergeCell ref="R144:T144"/>
    <mergeCell ref="B143:E143"/>
    <mergeCell ref="F143:G143"/>
    <mergeCell ref="H143:N143"/>
    <mergeCell ref="P143:Q143"/>
    <mergeCell ref="R143:T143"/>
    <mergeCell ref="B142:E142"/>
    <mergeCell ref="F142:G142"/>
    <mergeCell ref="H142:N142"/>
    <mergeCell ref="P142:Q142"/>
    <mergeCell ref="R142:T142"/>
    <mergeCell ref="B141:E141"/>
    <mergeCell ref="F141:G141"/>
    <mergeCell ref="H141:N141"/>
    <mergeCell ref="P141:Q141"/>
    <mergeCell ref="R141:T141"/>
    <mergeCell ref="B140:E140"/>
    <mergeCell ref="F140:G140"/>
    <mergeCell ref="H140:N140"/>
    <mergeCell ref="P140:Q140"/>
    <mergeCell ref="R140:T140"/>
    <mergeCell ref="B139:E139"/>
    <mergeCell ref="F139:G139"/>
    <mergeCell ref="H139:N139"/>
    <mergeCell ref="P139:Q139"/>
    <mergeCell ref="R139:T139"/>
    <mergeCell ref="B138:E138"/>
    <mergeCell ref="F138:G138"/>
    <mergeCell ref="H138:N138"/>
    <mergeCell ref="P138:Q138"/>
    <mergeCell ref="R138:T138"/>
    <mergeCell ref="B137:E137"/>
    <mergeCell ref="F137:G137"/>
    <mergeCell ref="H137:N137"/>
    <mergeCell ref="P137:Q137"/>
    <mergeCell ref="R137:T137"/>
    <mergeCell ref="B136:E136"/>
    <mergeCell ref="F136:G136"/>
    <mergeCell ref="H136:N136"/>
    <mergeCell ref="P136:Q136"/>
    <mergeCell ref="R136:T136"/>
    <mergeCell ref="B135:E135"/>
    <mergeCell ref="F135:G135"/>
    <mergeCell ref="H135:N135"/>
    <mergeCell ref="P135:Q135"/>
    <mergeCell ref="R135:T135"/>
    <mergeCell ref="B134:E134"/>
    <mergeCell ref="F134:G134"/>
    <mergeCell ref="H134:N134"/>
    <mergeCell ref="P134:Q134"/>
    <mergeCell ref="R134:T134"/>
    <mergeCell ref="B133:E133"/>
    <mergeCell ref="F133:G133"/>
    <mergeCell ref="H133:N133"/>
    <mergeCell ref="P133:Q133"/>
    <mergeCell ref="R133:T133"/>
    <mergeCell ref="B132:E132"/>
    <mergeCell ref="F132:G132"/>
    <mergeCell ref="H132:N132"/>
    <mergeCell ref="P132:Q132"/>
    <mergeCell ref="R132:T132"/>
    <mergeCell ref="B131:E131"/>
    <mergeCell ref="F131:G131"/>
    <mergeCell ref="H131:N131"/>
    <mergeCell ref="P131:Q131"/>
    <mergeCell ref="R131:T131"/>
    <mergeCell ref="B130:E130"/>
    <mergeCell ref="F130:G130"/>
    <mergeCell ref="H130:N130"/>
    <mergeCell ref="P130:Q130"/>
    <mergeCell ref="R130:T130"/>
    <mergeCell ref="B129:E129"/>
    <mergeCell ref="F129:G129"/>
    <mergeCell ref="H129:N129"/>
    <mergeCell ref="P129:Q129"/>
    <mergeCell ref="R129:T129"/>
    <mergeCell ref="B128:E128"/>
    <mergeCell ref="F128:G128"/>
    <mergeCell ref="H128:N128"/>
    <mergeCell ref="P128:Q128"/>
    <mergeCell ref="R128:T128"/>
    <mergeCell ref="B127:E127"/>
    <mergeCell ref="F127:G127"/>
    <mergeCell ref="H127:N127"/>
    <mergeCell ref="P127:Q127"/>
    <mergeCell ref="R127:T127"/>
    <mergeCell ref="B126:E126"/>
    <mergeCell ref="F126:G126"/>
    <mergeCell ref="H126:N126"/>
    <mergeCell ref="P126:Q126"/>
    <mergeCell ref="R126:T126"/>
    <mergeCell ref="B124:E124"/>
    <mergeCell ref="B125:E125"/>
    <mergeCell ref="F124:G124"/>
    <mergeCell ref="B123:E123"/>
    <mergeCell ref="F123:G123"/>
    <mergeCell ref="H123:N123"/>
    <mergeCell ref="P123:Q123"/>
    <mergeCell ref="R123:T123"/>
    <mergeCell ref="B122:E122"/>
    <mergeCell ref="F122:G122"/>
    <mergeCell ref="H122:N122"/>
    <mergeCell ref="P122:Q122"/>
    <mergeCell ref="R122:T122"/>
    <mergeCell ref="B121:E121"/>
    <mergeCell ref="F121:G121"/>
    <mergeCell ref="H121:N121"/>
    <mergeCell ref="P121:Q121"/>
    <mergeCell ref="R121:T121"/>
    <mergeCell ref="B120:E120"/>
    <mergeCell ref="F120:G120"/>
    <mergeCell ref="H120:N120"/>
    <mergeCell ref="P120:Q120"/>
    <mergeCell ref="R120:T120"/>
    <mergeCell ref="B119:E119"/>
    <mergeCell ref="F119:G119"/>
    <mergeCell ref="H119:N119"/>
    <mergeCell ref="P119:Q119"/>
    <mergeCell ref="R119:T119"/>
    <mergeCell ref="B118:E118"/>
    <mergeCell ref="F118:G118"/>
    <mergeCell ref="H118:N118"/>
    <mergeCell ref="P118:Q118"/>
    <mergeCell ref="R118:T118"/>
    <mergeCell ref="B117:E117"/>
    <mergeCell ref="F117:G117"/>
    <mergeCell ref="H117:N117"/>
    <mergeCell ref="P117:Q117"/>
    <mergeCell ref="R117:T117"/>
    <mergeCell ref="B116:E116"/>
    <mergeCell ref="F116:G116"/>
    <mergeCell ref="H116:N116"/>
    <mergeCell ref="P116:Q116"/>
    <mergeCell ref="R116:T116"/>
    <mergeCell ref="B115:E115"/>
    <mergeCell ref="F115:G115"/>
    <mergeCell ref="H115:N115"/>
    <mergeCell ref="P115:Q115"/>
    <mergeCell ref="R115:T115"/>
    <mergeCell ref="B114:E114"/>
    <mergeCell ref="F114:G114"/>
    <mergeCell ref="H114:N114"/>
    <mergeCell ref="P114:Q114"/>
    <mergeCell ref="R114:T114"/>
    <mergeCell ref="B113:E113"/>
    <mergeCell ref="F113:G113"/>
    <mergeCell ref="H113:N113"/>
    <mergeCell ref="P113:Q113"/>
    <mergeCell ref="R113:T113"/>
    <mergeCell ref="B112:E112"/>
    <mergeCell ref="F112:G112"/>
    <mergeCell ref="H112:N112"/>
    <mergeCell ref="P112:Q112"/>
    <mergeCell ref="R112:T112"/>
    <mergeCell ref="B111:E111"/>
    <mergeCell ref="F111:G111"/>
    <mergeCell ref="H111:N111"/>
    <mergeCell ref="P111:Q111"/>
    <mergeCell ref="R111:T111"/>
    <mergeCell ref="B110:E110"/>
    <mergeCell ref="F110:G110"/>
    <mergeCell ref="H110:N110"/>
    <mergeCell ref="P110:Q110"/>
    <mergeCell ref="R110:T110"/>
    <mergeCell ref="B109:E109"/>
    <mergeCell ref="F109:G109"/>
    <mergeCell ref="H109:N109"/>
    <mergeCell ref="P109:Q109"/>
    <mergeCell ref="R109:T109"/>
    <mergeCell ref="B108:E108"/>
    <mergeCell ref="F108:G108"/>
    <mergeCell ref="H108:N108"/>
    <mergeCell ref="P108:Q108"/>
    <mergeCell ref="R108:T108"/>
    <mergeCell ref="B107:E107"/>
    <mergeCell ref="F107:G107"/>
    <mergeCell ref="H107:N107"/>
    <mergeCell ref="P107:Q107"/>
    <mergeCell ref="R107:T107"/>
    <mergeCell ref="B106:E106"/>
    <mergeCell ref="F106:G106"/>
    <mergeCell ref="H106:N106"/>
    <mergeCell ref="P106:Q106"/>
    <mergeCell ref="R106:T106"/>
    <mergeCell ref="B105:E105"/>
    <mergeCell ref="F105:G105"/>
    <mergeCell ref="H105:N105"/>
    <mergeCell ref="P105:Q105"/>
    <mergeCell ref="R105:T105"/>
    <mergeCell ref="B104:E104"/>
    <mergeCell ref="F104:G104"/>
    <mergeCell ref="H104:N104"/>
    <mergeCell ref="P104:Q104"/>
    <mergeCell ref="R104:T104"/>
    <mergeCell ref="B103:E103"/>
    <mergeCell ref="F103:G103"/>
    <mergeCell ref="H103:N103"/>
    <mergeCell ref="P103:Q103"/>
    <mergeCell ref="R103:T103"/>
    <mergeCell ref="B102:E102"/>
    <mergeCell ref="F102:G102"/>
    <mergeCell ref="H102:N102"/>
    <mergeCell ref="P102:Q102"/>
    <mergeCell ref="R102:T102"/>
    <mergeCell ref="B101:E101"/>
    <mergeCell ref="F101:G101"/>
    <mergeCell ref="H101:N101"/>
    <mergeCell ref="P101:Q101"/>
    <mergeCell ref="R101:T101"/>
    <mergeCell ref="B100:E100"/>
    <mergeCell ref="F100:G100"/>
    <mergeCell ref="H100:N100"/>
    <mergeCell ref="P100:Q100"/>
    <mergeCell ref="R100:T100"/>
    <mergeCell ref="B99:E99"/>
    <mergeCell ref="F99:G99"/>
    <mergeCell ref="H99:N99"/>
    <mergeCell ref="P99:Q99"/>
    <mergeCell ref="R99:T99"/>
    <mergeCell ref="B98:E98"/>
    <mergeCell ref="F98:G98"/>
    <mergeCell ref="H98:N98"/>
    <mergeCell ref="P98:Q98"/>
    <mergeCell ref="R98:T98"/>
    <mergeCell ref="B97:E97"/>
    <mergeCell ref="F97:G97"/>
    <mergeCell ref="H97:N97"/>
    <mergeCell ref="P97:Q97"/>
    <mergeCell ref="R97:T97"/>
    <mergeCell ref="B96:E96"/>
    <mergeCell ref="F96:G96"/>
    <mergeCell ref="H96:N96"/>
    <mergeCell ref="P96:Q96"/>
    <mergeCell ref="R96:T96"/>
    <mergeCell ref="B95:E95"/>
    <mergeCell ref="F95:G95"/>
    <mergeCell ref="H95:N95"/>
    <mergeCell ref="P95:Q95"/>
    <mergeCell ref="R95:T95"/>
    <mergeCell ref="B93:E93"/>
    <mergeCell ref="B94:E94"/>
    <mergeCell ref="F93:G93"/>
    <mergeCell ref="B92:E92"/>
    <mergeCell ref="F92:G92"/>
    <mergeCell ref="H92:N92"/>
    <mergeCell ref="P92:Q92"/>
    <mergeCell ref="R92:T92"/>
    <mergeCell ref="B91:E91"/>
    <mergeCell ref="F91:G91"/>
    <mergeCell ref="H91:N91"/>
    <mergeCell ref="P91:Q91"/>
    <mergeCell ref="R91:T91"/>
    <mergeCell ref="H93:N93"/>
    <mergeCell ref="P93:Q93"/>
    <mergeCell ref="R93:T93"/>
    <mergeCell ref="F94:G94"/>
    <mergeCell ref="H94:N94"/>
    <mergeCell ref="P94:Q94"/>
    <mergeCell ref="R94:T94"/>
    <mergeCell ref="B90:E90"/>
    <mergeCell ref="F90:G90"/>
    <mergeCell ref="H90:N90"/>
    <mergeCell ref="P90:Q90"/>
    <mergeCell ref="R90:T90"/>
    <mergeCell ref="B89:E89"/>
    <mergeCell ref="F89:G89"/>
    <mergeCell ref="H89:N89"/>
    <mergeCell ref="P89:Q89"/>
    <mergeCell ref="R89:T89"/>
    <mergeCell ref="B88:E88"/>
    <mergeCell ref="F88:G88"/>
    <mergeCell ref="H88:N88"/>
    <mergeCell ref="P88:Q88"/>
    <mergeCell ref="R88:T88"/>
    <mergeCell ref="B87:E87"/>
    <mergeCell ref="F87:G87"/>
    <mergeCell ref="H87:N87"/>
    <mergeCell ref="P87:Q87"/>
    <mergeCell ref="R87:T87"/>
    <mergeCell ref="B86:E86"/>
    <mergeCell ref="F86:G86"/>
    <mergeCell ref="H86:N86"/>
    <mergeCell ref="P86:Q86"/>
    <mergeCell ref="R86:T86"/>
    <mergeCell ref="B85:E85"/>
    <mergeCell ref="F85:G85"/>
    <mergeCell ref="H85:N85"/>
    <mergeCell ref="P85:Q85"/>
    <mergeCell ref="R85:T85"/>
    <mergeCell ref="B84:E84"/>
    <mergeCell ref="F84:G84"/>
    <mergeCell ref="H84:N84"/>
    <mergeCell ref="P84:Q84"/>
    <mergeCell ref="R84:T84"/>
    <mergeCell ref="B83:E83"/>
    <mergeCell ref="F83:G83"/>
    <mergeCell ref="H83:N83"/>
    <mergeCell ref="P83:Q83"/>
    <mergeCell ref="R83:T83"/>
    <mergeCell ref="B82:E82"/>
    <mergeCell ref="F82:G82"/>
    <mergeCell ref="H82:N82"/>
    <mergeCell ref="P82:Q82"/>
    <mergeCell ref="R82:T82"/>
    <mergeCell ref="B81:E81"/>
    <mergeCell ref="F81:G81"/>
    <mergeCell ref="H81:N81"/>
    <mergeCell ref="P81:Q81"/>
    <mergeCell ref="R81:T81"/>
    <mergeCell ref="B80:E80"/>
    <mergeCell ref="F80:G80"/>
    <mergeCell ref="H80:N80"/>
    <mergeCell ref="P80:Q80"/>
    <mergeCell ref="R80:T80"/>
    <mergeCell ref="B79:E79"/>
    <mergeCell ref="F79:G79"/>
    <mergeCell ref="H79:N79"/>
    <mergeCell ref="P79:Q79"/>
    <mergeCell ref="R79:T79"/>
    <mergeCell ref="B78:E78"/>
    <mergeCell ref="F78:G78"/>
    <mergeCell ref="H78:N78"/>
    <mergeCell ref="P78:Q78"/>
    <mergeCell ref="R78:T78"/>
    <mergeCell ref="B77:E77"/>
    <mergeCell ref="F77:G77"/>
    <mergeCell ref="H77:N77"/>
    <mergeCell ref="P77:Q77"/>
    <mergeCell ref="R77:T77"/>
    <mergeCell ref="B76:E76"/>
    <mergeCell ref="F76:G76"/>
    <mergeCell ref="H76:N76"/>
    <mergeCell ref="P76:Q76"/>
    <mergeCell ref="R76:T76"/>
    <mergeCell ref="B75:E75"/>
    <mergeCell ref="F75:G75"/>
    <mergeCell ref="H75:N75"/>
    <mergeCell ref="P75:Q75"/>
    <mergeCell ref="R75:T75"/>
    <mergeCell ref="B74:E74"/>
    <mergeCell ref="F74:G74"/>
    <mergeCell ref="H74:N74"/>
    <mergeCell ref="P74:Q74"/>
    <mergeCell ref="R74:T74"/>
    <mergeCell ref="B73:E73"/>
    <mergeCell ref="F73:G73"/>
    <mergeCell ref="H73:N73"/>
    <mergeCell ref="P73:Q73"/>
    <mergeCell ref="R73:T73"/>
    <mergeCell ref="B72:E72"/>
    <mergeCell ref="F72:G72"/>
    <mergeCell ref="H72:N72"/>
    <mergeCell ref="P72:Q72"/>
    <mergeCell ref="R72:T72"/>
    <mergeCell ref="B71:E71"/>
    <mergeCell ref="F71:G71"/>
    <mergeCell ref="H71:N71"/>
    <mergeCell ref="P71:Q71"/>
    <mergeCell ref="R71:T71"/>
    <mergeCell ref="B70:E70"/>
    <mergeCell ref="F70:G70"/>
    <mergeCell ref="H70:N70"/>
    <mergeCell ref="P70:Q70"/>
    <mergeCell ref="R70:T70"/>
    <mergeCell ref="B69:E69"/>
    <mergeCell ref="F69:G69"/>
    <mergeCell ref="H69:N69"/>
    <mergeCell ref="P69:Q69"/>
    <mergeCell ref="R69:T69"/>
    <mergeCell ref="B68:E68"/>
    <mergeCell ref="F68:G68"/>
    <mergeCell ref="H68:N68"/>
    <mergeCell ref="P68:Q68"/>
    <mergeCell ref="R68:T68"/>
    <mergeCell ref="B67:E67"/>
    <mergeCell ref="F67:G67"/>
    <mergeCell ref="H67:N67"/>
    <mergeCell ref="P67:Q67"/>
    <mergeCell ref="R67:T67"/>
    <mergeCell ref="B66:E66"/>
    <mergeCell ref="F66:G66"/>
    <mergeCell ref="H66:N66"/>
    <mergeCell ref="P66:Q66"/>
    <mergeCell ref="R66:T66"/>
    <mergeCell ref="B65:E65"/>
    <mergeCell ref="F65:G65"/>
    <mergeCell ref="H65:N65"/>
    <mergeCell ref="P65:Q65"/>
    <mergeCell ref="R65:T65"/>
    <mergeCell ref="B64:E64"/>
    <mergeCell ref="F64:G64"/>
    <mergeCell ref="H64:N64"/>
    <mergeCell ref="P64:Q64"/>
    <mergeCell ref="R64:T64"/>
    <mergeCell ref="B63:E63"/>
    <mergeCell ref="F63:G63"/>
    <mergeCell ref="H63:N63"/>
    <mergeCell ref="P63:Q63"/>
    <mergeCell ref="R63:T63"/>
    <mergeCell ref="B62:E62"/>
    <mergeCell ref="F62:G62"/>
    <mergeCell ref="H62:N62"/>
    <mergeCell ref="P62:Q62"/>
    <mergeCell ref="R62:T62"/>
    <mergeCell ref="B61:E61"/>
    <mergeCell ref="F61:G61"/>
    <mergeCell ref="H61:N61"/>
    <mergeCell ref="P61:Q61"/>
    <mergeCell ref="R61:T61"/>
    <mergeCell ref="B60:E60"/>
    <mergeCell ref="F60:G60"/>
    <mergeCell ref="H60:N60"/>
    <mergeCell ref="P60:Q60"/>
    <mergeCell ref="R60:T60"/>
    <mergeCell ref="B59:E59"/>
    <mergeCell ref="F59:G59"/>
    <mergeCell ref="H59:N59"/>
    <mergeCell ref="P59:Q59"/>
    <mergeCell ref="R59:T59"/>
    <mergeCell ref="B58:E58"/>
    <mergeCell ref="F58:G58"/>
    <mergeCell ref="H58:N58"/>
    <mergeCell ref="P58:Q58"/>
    <mergeCell ref="R58:T58"/>
    <mergeCell ref="B57:E57"/>
    <mergeCell ref="F57:G57"/>
    <mergeCell ref="H57:N57"/>
    <mergeCell ref="P57:Q57"/>
    <mergeCell ref="R57:T57"/>
    <mergeCell ref="B56:E56"/>
    <mergeCell ref="F56:G56"/>
    <mergeCell ref="H56:N56"/>
    <mergeCell ref="P56:Q56"/>
    <mergeCell ref="R56:T56"/>
    <mergeCell ref="B55:E55"/>
    <mergeCell ref="F55:G55"/>
    <mergeCell ref="H55:N55"/>
    <mergeCell ref="P55:Q55"/>
    <mergeCell ref="R55:T55"/>
    <mergeCell ref="B54:E54"/>
    <mergeCell ref="F54:G54"/>
    <mergeCell ref="H54:N54"/>
    <mergeCell ref="P54:Q54"/>
    <mergeCell ref="R54:T54"/>
    <mergeCell ref="B53:E53"/>
    <mergeCell ref="F53:G53"/>
    <mergeCell ref="H53:N53"/>
    <mergeCell ref="P53:Q53"/>
    <mergeCell ref="R53:T53"/>
    <mergeCell ref="B52:E52"/>
    <mergeCell ref="F52:G52"/>
    <mergeCell ref="H52:N52"/>
    <mergeCell ref="P52:Q52"/>
    <mergeCell ref="R52:T52"/>
    <mergeCell ref="B51:E51"/>
    <mergeCell ref="F51:G51"/>
    <mergeCell ref="H51:N51"/>
    <mergeCell ref="P51:Q51"/>
    <mergeCell ref="R51:T51"/>
    <mergeCell ref="B50:E50"/>
    <mergeCell ref="F50:G50"/>
    <mergeCell ref="H50:N50"/>
    <mergeCell ref="P50:Q50"/>
    <mergeCell ref="R50:T50"/>
    <mergeCell ref="B49:E49"/>
    <mergeCell ref="F49:G49"/>
    <mergeCell ref="H49:N49"/>
    <mergeCell ref="P49:Q49"/>
    <mergeCell ref="R49:T49"/>
    <mergeCell ref="B48:E48"/>
    <mergeCell ref="F48:G48"/>
    <mergeCell ref="H48:N48"/>
    <mergeCell ref="P48:Q48"/>
    <mergeCell ref="R48:T48"/>
    <mergeCell ref="B47:E47"/>
    <mergeCell ref="F47:G47"/>
    <mergeCell ref="H47:N47"/>
    <mergeCell ref="P47:Q47"/>
    <mergeCell ref="R47:T47"/>
    <mergeCell ref="B46:E46"/>
    <mergeCell ref="F46:G46"/>
    <mergeCell ref="H46:N46"/>
    <mergeCell ref="P46:Q46"/>
    <mergeCell ref="R46:T46"/>
    <mergeCell ref="B45:E45"/>
    <mergeCell ref="F45:G45"/>
    <mergeCell ref="H45:N45"/>
    <mergeCell ref="P45:Q45"/>
    <mergeCell ref="R45:T45"/>
    <mergeCell ref="B44:E44"/>
    <mergeCell ref="F44:G44"/>
    <mergeCell ref="H44:N44"/>
    <mergeCell ref="P44:Q44"/>
    <mergeCell ref="R44:T44"/>
    <mergeCell ref="B43:E43"/>
    <mergeCell ref="F43:G43"/>
    <mergeCell ref="H43:N43"/>
    <mergeCell ref="P43:Q43"/>
    <mergeCell ref="R43:T43"/>
    <mergeCell ref="B42:E42"/>
    <mergeCell ref="F42:G42"/>
    <mergeCell ref="H42:N42"/>
    <mergeCell ref="P42:Q42"/>
    <mergeCell ref="R42:T42"/>
    <mergeCell ref="B41:E41"/>
    <mergeCell ref="F41:G41"/>
    <mergeCell ref="H41:N41"/>
    <mergeCell ref="P41:Q41"/>
    <mergeCell ref="R41:T41"/>
    <mergeCell ref="B40:E40"/>
    <mergeCell ref="F40:G40"/>
    <mergeCell ref="H40:N40"/>
    <mergeCell ref="P40:Q40"/>
    <mergeCell ref="R40:T40"/>
    <mergeCell ref="B39:E39"/>
    <mergeCell ref="F39:G39"/>
    <mergeCell ref="H39:N39"/>
    <mergeCell ref="P39:Q39"/>
    <mergeCell ref="R39:T39"/>
    <mergeCell ref="B38:E38"/>
    <mergeCell ref="F38:G38"/>
    <mergeCell ref="H38:N38"/>
    <mergeCell ref="P38:Q38"/>
    <mergeCell ref="R38:T38"/>
    <mergeCell ref="B37:E37"/>
    <mergeCell ref="F37:G37"/>
    <mergeCell ref="H37:N37"/>
    <mergeCell ref="P37:Q37"/>
    <mergeCell ref="R37:T37"/>
    <mergeCell ref="B36:E36"/>
    <mergeCell ref="F36:G36"/>
    <mergeCell ref="H36:N36"/>
    <mergeCell ref="P36:Q36"/>
    <mergeCell ref="R36:T36"/>
    <mergeCell ref="B35:E35"/>
    <mergeCell ref="F35:G35"/>
    <mergeCell ref="H35:N35"/>
    <mergeCell ref="P35:Q35"/>
    <mergeCell ref="R35:T35"/>
    <mergeCell ref="B34:E34"/>
    <mergeCell ref="F34:G34"/>
    <mergeCell ref="H34:N34"/>
    <mergeCell ref="P34:Q34"/>
    <mergeCell ref="R34:T34"/>
    <mergeCell ref="B33:E33"/>
    <mergeCell ref="F33:G33"/>
    <mergeCell ref="H33:N33"/>
    <mergeCell ref="P33:Q33"/>
    <mergeCell ref="R33:T33"/>
    <mergeCell ref="B32:E32"/>
    <mergeCell ref="F32:G32"/>
    <mergeCell ref="H32:N32"/>
    <mergeCell ref="P32:Q32"/>
    <mergeCell ref="R32:T32"/>
    <mergeCell ref="B31:E31"/>
    <mergeCell ref="F31:G31"/>
    <mergeCell ref="H31:N31"/>
    <mergeCell ref="P31:Q31"/>
    <mergeCell ref="R31:T31"/>
    <mergeCell ref="B29:E29"/>
    <mergeCell ref="B30:E30"/>
    <mergeCell ref="F29:G29"/>
    <mergeCell ref="B28:E28"/>
    <mergeCell ref="F28:G28"/>
    <mergeCell ref="H28:N28"/>
    <mergeCell ref="P28:Q28"/>
    <mergeCell ref="R28:T28"/>
    <mergeCell ref="B27:E27"/>
    <mergeCell ref="F27:G27"/>
    <mergeCell ref="H27:N27"/>
    <mergeCell ref="P27:Q27"/>
    <mergeCell ref="R27:T27"/>
    <mergeCell ref="B26:E26"/>
    <mergeCell ref="F26:G26"/>
    <mergeCell ref="H26:N26"/>
    <mergeCell ref="P26:Q26"/>
    <mergeCell ref="R26:T26"/>
    <mergeCell ref="H29:N29"/>
    <mergeCell ref="P29:Q29"/>
    <mergeCell ref="R29:T29"/>
    <mergeCell ref="F30:G30"/>
    <mergeCell ref="H30:N30"/>
    <mergeCell ref="P30:Q30"/>
    <mergeCell ref="R30:T30"/>
    <mergeCell ref="B25:E25"/>
    <mergeCell ref="F25:G25"/>
    <mergeCell ref="H25:N25"/>
    <mergeCell ref="P25:Q25"/>
    <mergeCell ref="R25:T25"/>
    <mergeCell ref="B24:E24"/>
    <mergeCell ref="F24:G24"/>
    <mergeCell ref="H24:N24"/>
    <mergeCell ref="P24:Q24"/>
    <mergeCell ref="R24:T24"/>
    <mergeCell ref="B23:E23"/>
    <mergeCell ref="F23:G23"/>
    <mergeCell ref="H23:N23"/>
    <mergeCell ref="P23:Q23"/>
    <mergeCell ref="R23:T23"/>
    <mergeCell ref="B22:E22"/>
    <mergeCell ref="F22:G22"/>
    <mergeCell ref="H22:N22"/>
    <mergeCell ref="P22:Q22"/>
    <mergeCell ref="R22:T22"/>
    <mergeCell ref="B21:E21"/>
    <mergeCell ref="F21:G21"/>
    <mergeCell ref="H21:N21"/>
    <mergeCell ref="P21:Q21"/>
    <mergeCell ref="R21:T21"/>
    <mergeCell ref="B20:E20"/>
    <mergeCell ref="F20:G20"/>
    <mergeCell ref="H20:T20"/>
    <mergeCell ref="B19:E19"/>
    <mergeCell ref="F19:G19"/>
    <mergeCell ref="H19:N19"/>
    <mergeCell ref="P19:Q19"/>
    <mergeCell ref="R19:T19"/>
    <mergeCell ref="B18:E18"/>
    <mergeCell ref="F18:G18"/>
    <mergeCell ref="H18:N18"/>
    <mergeCell ref="P18:Q18"/>
    <mergeCell ref="R18:T18"/>
    <mergeCell ref="B17:E17"/>
    <mergeCell ref="F17:G17"/>
    <mergeCell ref="H17:N17"/>
    <mergeCell ref="P17:Q17"/>
    <mergeCell ref="R17:T17"/>
    <mergeCell ref="B16:E16"/>
    <mergeCell ref="F16:G16"/>
    <mergeCell ref="H16:N16"/>
    <mergeCell ref="P16:Q16"/>
    <mergeCell ref="R16:T16"/>
    <mergeCell ref="B15:E15"/>
    <mergeCell ref="F15:G15"/>
    <mergeCell ref="H15:N15"/>
    <mergeCell ref="P15:Q15"/>
    <mergeCell ref="R15:T15"/>
    <mergeCell ref="B14:E14"/>
    <mergeCell ref="F14:G14"/>
    <mergeCell ref="H14:N14"/>
    <mergeCell ref="P14:Q14"/>
    <mergeCell ref="R14:T14"/>
    <mergeCell ref="H6:N6"/>
    <mergeCell ref="P6:Q6"/>
    <mergeCell ref="R6:T6"/>
    <mergeCell ref="B13:E13"/>
    <mergeCell ref="F13:G13"/>
    <mergeCell ref="H13:N13"/>
    <mergeCell ref="P13:Q13"/>
    <mergeCell ref="R13:T13"/>
    <mergeCell ref="B12:E12"/>
    <mergeCell ref="F12:G12"/>
    <mergeCell ref="H12:N12"/>
    <mergeCell ref="P12:Q12"/>
    <mergeCell ref="R12:T12"/>
    <mergeCell ref="B11:E11"/>
    <mergeCell ref="F11:G11"/>
    <mergeCell ref="H11:N11"/>
    <mergeCell ref="P11:Q11"/>
    <mergeCell ref="R11:T11"/>
    <mergeCell ref="B10:E10"/>
    <mergeCell ref="F10:G10"/>
    <mergeCell ref="H10:N10"/>
    <mergeCell ref="P10:Q10"/>
    <mergeCell ref="R10:T10"/>
    <mergeCell ref="R160:T160"/>
    <mergeCell ref="B5:E5"/>
    <mergeCell ref="F5:G5"/>
    <mergeCell ref="H5:N5"/>
    <mergeCell ref="P5:Q5"/>
    <mergeCell ref="R5:T5"/>
    <mergeCell ref="B4:E4"/>
    <mergeCell ref="B3:T3"/>
    <mergeCell ref="F4:G4"/>
    <mergeCell ref="H4:T4"/>
    <mergeCell ref="B2:E2"/>
    <mergeCell ref="F2:G2"/>
    <mergeCell ref="H2:N2"/>
    <mergeCell ref="P2:Q2"/>
    <mergeCell ref="R2:T2"/>
    <mergeCell ref="B9:E9"/>
    <mergeCell ref="F9:G9"/>
    <mergeCell ref="H9:N9"/>
    <mergeCell ref="P9:Q9"/>
    <mergeCell ref="R9:T9"/>
    <mergeCell ref="B8:E8"/>
    <mergeCell ref="F8:G8"/>
    <mergeCell ref="H8:N8"/>
    <mergeCell ref="P8:Q8"/>
    <mergeCell ref="R8:T8"/>
    <mergeCell ref="B7:E7"/>
    <mergeCell ref="F7:G7"/>
    <mergeCell ref="H7:N7"/>
    <mergeCell ref="P7:Q7"/>
    <mergeCell ref="R7:T7"/>
    <mergeCell ref="B6:E6"/>
    <mergeCell ref="F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>
      <selection activeCell="E18" sqref="E18"/>
    </sheetView>
  </sheetViews>
  <sheetFormatPr defaultRowHeight="14.4"/>
  <cols>
    <col min="2" max="2" width="34.6640625" customWidth="1"/>
    <col min="3" max="3" width="16.6640625" customWidth="1"/>
    <col min="5" max="5" width="25.6640625" customWidth="1"/>
  </cols>
  <sheetData>
    <row r="1" spans="1:5">
      <c r="A1" t="s">
        <v>32</v>
      </c>
    </row>
    <row r="3" spans="1:5" ht="18">
      <c r="A3" s="208" t="s">
        <v>26</v>
      </c>
      <c r="B3" s="208"/>
      <c r="C3" s="208"/>
      <c r="D3" s="208"/>
      <c r="E3" s="208"/>
    </row>
    <row r="4" spans="1:5" ht="18">
      <c r="A4" s="1"/>
      <c r="B4" s="1"/>
      <c r="C4" s="1"/>
      <c r="D4" s="1"/>
      <c r="E4" s="1"/>
    </row>
    <row r="5" spans="1:5">
      <c r="A5" s="209" t="s">
        <v>27</v>
      </c>
      <c r="B5" s="209"/>
      <c r="C5" s="209"/>
      <c r="D5" s="209"/>
      <c r="E5" s="209"/>
    </row>
    <row r="6" spans="1:5" ht="18">
      <c r="A6" s="1"/>
      <c r="B6" s="1"/>
      <c r="C6" s="1"/>
      <c r="D6" s="1"/>
      <c r="E6" s="1"/>
    </row>
    <row r="7" spans="1:5" ht="44.4" customHeight="1" thickBot="1">
      <c r="A7" s="210" t="s">
        <v>46</v>
      </c>
      <c r="B7" s="210"/>
      <c r="C7" s="210"/>
      <c r="D7" s="210"/>
      <c r="E7" s="210"/>
    </row>
    <row r="8" spans="1:5">
      <c r="A8" s="9" t="s">
        <v>0</v>
      </c>
      <c r="B8" s="10" t="s">
        <v>1</v>
      </c>
      <c r="C8" s="10" t="s">
        <v>22</v>
      </c>
      <c r="D8" s="10" t="s">
        <v>2</v>
      </c>
      <c r="E8" s="11" t="s">
        <v>23</v>
      </c>
    </row>
    <row r="9" spans="1:5">
      <c r="A9" s="12">
        <v>1</v>
      </c>
      <c r="B9" s="2" t="s">
        <v>28</v>
      </c>
      <c r="C9" s="3">
        <f>'branża budowlana'!AG174</f>
        <v>0</v>
      </c>
      <c r="D9" s="4">
        <v>0.23</v>
      </c>
      <c r="E9" s="13">
        <f>C9+D9*C9</f>
        <v>0</v>
      </c>
    </row>
    <row r="10" spans="1:5">
      <c r="A10" s="12">
        <v>3</v>
      </c>
      <c r="B10" s="2" t="s">
        <v>29</v>
      </c>
      <c r="C10" s="5">
        <f>'branża sanitarna'!AA592</f>
        <v>0</v>
      </c>
      <c r="D10" s="4">
        <v>0.23</v>
      </c>
      <c r="E10" s="13">
        <f t="shared" ref="E10:E11" si="0">C10+D10*C10</f>
        <v>0</v>
      </c>
    </row>
    <row r="11" spans="1:5" ht="15" thickBot="1">
      <c r="A11" s="14">
        <v>4</v>
      </c>
      <c r="B11" s="15" t="s">
        <v>30</v>
      </c>
      <c r="C11" s="16">
        <f>'branża elektryczna'!V221</f>
        <v>0</v>
      </c>
      <c r="D11" s="17">
        <v>0.23</v>
      </c>
      <c r="E11" s="18">
        <f t="shared" si="0"/>
        <v>0</v>
      </c>
    </row>
    <row r="12" spans="1:5" ht="15" thickBot="1">
      <c r="A12" s="211" t="s">
        <v>31</v>
      </c>
      <c r="B12" s="212"/>
      <c r="C12" s="19">
        <f>ROUND(SUM(C9:C11),-1)</f>
        <v>0</v>
      </c>
      <c r="D12" s="20"/>
      <c r="E12" s="21">
        <f>ROUND(SUM(E9:E11),-1)</f>
        <v>0</v>
      </c>
    </row>
  </sheetData>
  <mergeCells count="4">
    <mergeCell ref="A3:E3"/>
    <mergeCell ref="A5:E5"/>
    <mergeCell ref="A7:E7"/>
    <mergeCell ref="A12:B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j 6 V u V / 4 f 9 h + j A A A A 9 g A A A B I A H A B D b 2 5 m a W c v U G F j a 2 F n Z S 5 4 b W w g o h g A K K A U A A A A A A A A A A A A A A A A A A A A A A A A A A A A h Y 8 x D o I w G I W v Q r r T l u p g y E 8 Z X C E h M T G u T a n Q A I X Q Y r m b g 0 f y C m I U d X N 8 3 / u G 9 + 7 X G 6 R z 1 w Y X N V r d m w R F m K J A G d m X 2 l Q J m t w 5 3 K G U Q y F k I y o V L L K x 8 W z L B N X O D T E h 3 n v s N 7 g f K 8 I o j c g p z w 6 y V p 1 A H 1 n / l 0 N t r B N G K s T h + B r D G Y 4 Y w 2 z L M A W y Q s i 1 + Q p s 2 f t s f y D s p 9 Z N o + J D G x Y Z k D U C e X / g D 1 B L A w Q U A A I A C A C P p W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6 V u V y i K R 7 g O A A A A E Q A A A B M A H A B G b 3 J t d W x h c y 9 T Z W N 0 a W 9 u M S 5 t I K I Y A C i g F A A A A A A A A A A A A A A A A A A A A A A A A A A A A C t O T S 7 J z M 9 T C I b Q h t Y A U E s B A i 0 A F A A C A A g A j 6 V u V / 4 f 9 h + j A A A A 9 g A A A B I A A A A A A A A A A A A A A A A A A A A A A E N v b m Z p Z y 9 Q Y W N r Y W d l L n h t b F B L A Q I t A B Q A A g A I A I + l b l c P y u m r p A A A A O k A A A A T A A A A A A A A A A A A A A A A A O 8 A A A B b Q 2 9 u d G V u d F 9 U e X B l c 1 0 u e G 1 s U E s B A i 0 A F A A C A A g A j 6 V u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F I I w m K 9 h N p E g B Z g r a Q 0 4 c A A A A A A A g A A A A A A E G Y A A A A B A A A g A A A A 7 Z 1 v P k 2 q s 3 s m Y d Y X b b t J J s A A r S p T W R 5 s t 6 u A Y / + c J m s A A A A A D o A A A A A C A A A g A A A A 9 R E y 3 M j k j t e 2 c h R q G Q 5 c 6 S r X v m M Z H s Q H B Y I e S G R z G c d Q A A A A R C P 1 k S G M 1 C 9 M D / s o T d F 0 X g 6 6 T 0 4 0 / m d g E / q a l A k N i T K P S 7 6 f z O o 6 q 9 g T T 7 a 2 9 J F Z n D G 8 e B s P / V s 0 t p s a z n 9 0 k f X 1 9 a 0 6 R d A 8 W i d H E t n k b p N A A A A A b a H 4 R q M + 5 h H 1 s b Z + y I t o S K N I s G / y m o C I 1 A I 0 C + i Z H F u X o e M S F U L Q D O x 0 G X P d o / p Z t i x o o 4 b L m l n c r o z Z c g p R V g = = < / D a t a M a s h u p > 
</file>

<file path=customXml/itemProps1.xml><?xml version="1.0" encoding="utf-8"?>
<ds:datastoreItem xmlns:ds="http://schemas.openxmlformats.org/officeDocument/2006/customXml" ds:itemID="{B6597752-8DA7-4474-99E3-30FC9F1EDEB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Str.tytułowa</vt:lpstr>
      <vt:lpstr>branża budowlana</vt:lpstr>
      <vt:lpstr>branża sanitarna</vt:lpstr>
      <vt:lpstr>branża elektryczna</vt:lpstr>
      <vt:lpstr>Zestawinie zbiorcze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2023-12-01T10:28:04Z</dcterms:modified>
</cp:coreProperties>
</file>