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https://sselodz-my.sharepoint.com/personal/lukasz_masztakowski_sse_lodz_pl/Documents/Pulpit/Bud F +3 Publikuj/"/>
    </mc:Choice>
  </mc:AlternateContent>
  <xr:revisionPtr revIDLastSave="0" documentId="14_{B698FC55-078C-49F3-9818-25D2F60F648B}" xr6:coauthVersionLast="47" xr6:coauthVersionMax="47" xr10:uidLastSave="{00000000-0000-0000-0000-000000000000}"/>
  <bookViews>
    <workbookView xWindow="28680" yWindow="-120" windowWidth="51840" windowHeight="21120" tabRatio="737" activeTab="1" xr2:uid="{63CD9B21-C9A5-47A4-BA6A-C94B551FEB80}"/>
  </bookViews>
  <sheets>
    <sheet name="TABELA ZBIORCZA" sheetId="44" r:id="rId1"/>
    <sheet name="TABELA" sheetId="49" r:id="rId2"/>
  </sheets>
  <definedNames>
    <definedName name="_xlnm._FilterDatabase" localSheetId="1" hidden="1">TABELA!$E$1:$E$30</definedName>
    <definedName name="_xlnm.Print_Area" localSheetId="0">'TABELA ZBIORCZA'!$A$1:$H$64</definedName>
    <definedName name="_xlnm.Print_Titles" localSheetId="1">TABELA!$1:$2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49" l="1"/>
  <c r="G13" i="49"/>
  <c r="G14" i="49"/>
  <c r="G15" i="49"/>
  <c r="G16" i="49"/>
  <c r="G17" i="49"/>
  <c r="G18" i="49"/>
  <c r="G32" i="49"/>
  <c r="G34" i="49"/>
  <c r="G31" i="49"/>
  <c r="G25" i="49"/>
  <c r="G26" i="49"/>
  <c r="G27" i="49"/>
  <c r="G28" i="49"/>
  <c r="G29" i="49"/>
  <c r="G20" i="49"/>
  <c r="G21" i="49"/>
  <c r="G22" i="49"/>
  <c r="G23" i="49"/>
  <c r="G24" i="49"/>
  <c r="C53" i="44"/>
  <c r="C54" i="44"/>
  <c r="C47" i="44"/>
  <c r="C48" i="44"/>
  <c r="C49" i="44"/>
  <c r="C50" i="44"/>
  <c r="C51" i="44"/>
  <c r="C52" i="44"/>
  <c r="C46" i="44"/>
  <c r="C45" i="44"/>
  <c r="C44" i="44"/>
  <c r="C43" i="44"/>
  <c r="C55" i="44"/>
  <c r="C42" i="44"/>
  <c r="B42" i="44"/>
  <c r="D54" i="44"/>
  <c r="E54" i="44" s="1"/>
  <c r="D53" i="44"/>
  <c r="E53" i="44" s="1"/>
  <c r="D52" i="44"/>
  <c r="E52" i="44" s="1"/>
  <c r="D50" i="44"/>
  <c r="E50" i="44" s="1"/>
  <c r="D51" i="44"/>
  <c r="E51" i="44" s="1"/>
  <c r="D48" i="44"/>
  <c r="E48" i="44" s="1"/>
  <c r="D44" i="44"/>
  <c r="E44" i="44" s="1"/>
  <c r="D46" i="44"/>
  <c r="E46" i="44" s="1"/>
  <c r="D47" i="44"/>
  <c r="E47" i="44" s="1"/>
  <c r="D45" i="44"/>
  <c r="E45" i="44" s="1"/>
  <c r="D49" i="44"/>
  <c r="E49" i="44" s="1"/>
  <c r="G12" i="49"/>
  <c r="B25" i="44"/>
  <c r="C25" i="44"/>
  <c r="B24" i="44"/>
  <c r="C24" i="44"/>
  <c r="B23" i="44"/>
  <c r="C23" i="44"/>
  <c r="B22" i="44"/>
  <c r="C22" i="44"/>
  <c r="B21" i="44"/>
  <c r="C21" i="44"/>
  <c r="B20" i="44"/>
  <c r="C20" i="44"/>
  <c r="B19" i="44"/>
  <c r="C19" i="44"/>
  <c r="B18" i="44"/>
  <c r="C18" i="44"/>
  <c r="B17" i="44"/>
  <c r="C17" i="44"/>
  <c r="B16" i="44"/>
  <c r="C16" i="44"/>
  <c r="B15" i="44"/>
  <c r="C15" i="44"/>
  <c r="B14" i="44"/>
  <c r="C14" i="44"/>
  <c r="B13" i="44"/>
  <c r="C13" i="44"/>
  <c r="B12" i="44"/>
  <c r="C12" i="44"/>
  <c r="B11" i="44"/>
  <c r="C11" i="44"/>
  <c r="C7" i="44"/>
  <c r="C38" i="44"/>
  <c r="B8" i="44"/>
  <c r="B9" i="44"/>
  <c r="B10" i="44"/>
  <c r="B7" i="44"/>
  <c r="C33" i="44"/>
  <c r="B33" i="44"/>
  <c r="C32" i="44"/>
  <c r="B32" i="44"/>
  <c r="C31" i="44"/>
  <c r="B31" i="44"/>
  <c r="C30" i="44"/>
  <c r="B30" i="44"/>
  <c r="C29" i="44"/>
  <c r="B29" i="44"/>
  <c r="C39" i="44"/>
  <c r="B39" i="44"/>
  <c r="B38" i="44"/>
  <c r="C37" i="44"/>
  <c r="B37" i="44"/>
  <c r="C62" i="44"/>
  <c r="C61" i="44"/>
  <c r="B61" i="44"/>
  <c r="C59" i="44"/>
  <c r="C58" i="44"/>
  <c r="B58" i="44"/>
  <c r="C36" i="44"/>
  <c r="C10" i="44"/>
  <c r="C9" i="44"/>
  <c r="C8" i="44"/>
  <c r="C34" i="44"/>
  <c r="C28" i="44"/>
  <c r="C26" i="44"/>
  <c r="C6" i="44"/>
  <c r="C40" i="44"/>
  <c r="D30" i="44"/>
  <c r="E30" i="44" s="1"/>
  <c r="G10" i="49"/>
  <c r="G8" i="49" s="1"/>
  <c r="D43" i="44"/>
  <c r="E43" i="44" s="1"/>
  <c r="G11" i="49" l="1"/>
  <c r="G19" i="49"/>
  <c r="G30" i="49"/>
  <c r="D29" i="44"/>
  <c r="E29" i="44" s="1"/>
  <c r="D18" i="44"/>
  <c r="E18" i="44" s="1"/>
  <c r="D31" i="44"/>
  <c r="E31" i="44" s="1"/>
  <c r="D21" i="44"/>
  <c r="E21" i="44" s="1"/>
  <c r="D19" i="44"/>
  <c r="E19" i="44" s="1"/>
  <c r="D13" i="44"/>
  <c r="E13" i="44" s="1"/>
  <c r="D17" i="44"/>
  <c r="E17" i="44" s="1"/>
  <c r="D39" i="44"/>
  <c r="E39" i="44" s="1"/>
  <c r="D8" i="44"/>
  <c r="E8" i="44" s="1"/>
  <c r="D55" i="44"/>
  <c r="E55" i="44" s="1"/>
  <c r="D16" i="44"/>
  <c r="E16" i="44" s="1"/>
  <c r="D20" i="44"/>
  <c r="E20" i="44" s="1"/>
  <c r="D59" i="44"/>
  <c r="E59" i="44" s="1"/>
  <c r="D9" i="44"/>
  <c r="E9" i="44" s="1"/>
  <c r="D10" i="44"/>
  <c r="E10" i="44" s="1"/>
  <c r="D22" i="44"/>
  <c r="E22" i="44" s="1"/>
  <c r="G35" i="49" l="1"/>
  <c r="D33" i="44"/>
  <c r="E33" i="44" s="1"/>
  <c r="D32" i="44"/>
  <c r="E32" i="44" s="1"/>
  <c r="D14" i="44"/>
  <c r="E14" i="44" s="1"/>
  <c r="D15" i="44"/>
  <c r="E15" i="44" s="1"/>
  <c r="D37" i="44"/>
  <c r="E37" i="44" s="1"/>
  <c r="D23" i="44"/>
  <c r="E23" i="44" s="1"/>
  <c r="D62" i="44"/>
  <c r="E62" i="44" s="1"/>
  <c r="D7" i="44"/>
  <c r="E7" i="44" s="1"/>
  <c r="D25" i="44" l="1"/>
  <c r="E25" i="44" s="1"/>
  <c r="D38" i="44"/>
  <c r="E38" i="44" s="1"/>
  <c r="D12" i="44"/>
  <c r="E12" i="44" s="1"/>
  <c r="D11" i="44"/>
  <c r="E11" i="44" s="1"/>
  <c r="D34" i="44"/>
  <c r="E34" i="44" s="1"/>
  <c r="D24" i="44"/>
  <c r="E24" i="44" s="1"/>
  <c r="D40" i="44" l="1"/>
  <c r="E40" i="44" s="1"/>
  <c r="D26" i="44"/>
  <c r="D64" i="44" l="1"/>
  <c r="G15" i="44" s="1"/>
  <c r="E26" i="44"/>
  <c r="G12" i="44" l="1"/>
  <c r="G39" i="44"/>
  <c r="G16" i="44"/>
  <c r="G50" i="44"/>
  <c r="G25" i="44"/>
  <c r="E64" i="44"/>
  <c r="G49" i="44"/>
  <c r="G17" i="44"/>
  <c r="G24" i="44"/>
  <c r="G13" i="44"/>
  <c r="G45" i="44"/>
  <c r="G47" i="44"/>
  <c r="G21" i="44"/>
  <c r="G8" i="44"/>
  <c r="G48" i="44"/>
  <c r="G46" i="44"/>
  <c r="G10" i="44"/>
  <c r="G43" i="44"/>
  <c r="G20" i="44"/>
  <c r="G33" i="44"/>
  <c r="G11" i="44"/>
  <c r="G62" i="44"/>
  <c r="G32" i="44"/>
  <c r="G19" i="44"/>
  <c r="G37" i="44"/>
  <c r="G53" i="44"/>
  <c r="G22" i="44"/>
  <c r="G54" i="44"/>
  <c r="G7" i="44"/>
  <c r="G34" i="44"/>
  <c r="G59" i="44"/>
  <c r="G18" i="44"/>
  <c r="G52" i="44"/>
  <c r="G29" i="44"/>
  <c r="G30" i="44"/>
  <c r="G44" i="44"/>
  <c r="G55" i="44"/>
  <c r="G40" i="44"/>
  <c r="G31" i="44"/>
  <c r="G51" i="44"/>
  <c r="G64" i="44"/>
  <c r="G38" i="44"/>
  <c r="G9" i="44"/>
  <c r="G14" i="44"/>
  <c r="G26" i="44"/>
  <c r="G23" i="44"/>
</calcChain>
</file>

<file path=xl/sharedStrings.xml><?xml version="1.0" encoding="utf-8"?>
<sst xmlns="http://schemas.openxmlformats.org/spreadsheetml/2006/main" count="116" uniqueCount="85">
  <si>
    <t>Lp.</t>
  </si>
  <si>
    <t>Element robót</t>
  </si>
  <si>
    <t>Jedn.</t>
  </si>
  <si>
    <t>Uwagi</t>
  </si>
  <si>
    <t>1.1</t>
  </si>
  <si>
    <t>1.2</t>
  </si>
  <si>
    <t>1.3</t>
  </si>
  <si>
    <t>Wartość [zł]</t>
  </si>
  <si>
    <t>2.1</t>
  </si>
  <si>
    <t>2.2</t>
  </si>
  <si>
    <t>Wskaźnik w przeliczeniu na powierzchnię całkowitą budynku [zł/m2]</t>
  </si>
  <si>
    <t>Udział [%]</t>
  </si>
  <si>
    <t>Wskaźnik w przeliczeniu na powierzchnię netto [zł/m2]</t>
  </si>
  <si>
    <t>powierzchnia netto</t>
  </si>
  <si>
    <t>powierzchnia całkowita</t>
  </si>
  <si>
    <t>3.1</t>
  </si>
  <si>
    <t>3.2</t>
  </si>
  <si>
    <t>3.3</t>
  </si>
  <si>
    <t xml:space="preserve">WARTOŚĆ NETTO RAZEM </t>
  </si>
  <si>
    <t>m2</t>
  </si>
  <si>
    <t>kpl.</t>
  </si>
  <si>
    <t>Sprzątanie po budowie</t>
  </si>
  <si>
    <t>szt.</t>
  </si>
  <si>
    <t>Ilość [j,m,]</t>
  </si>
  <si>
    <t>Cena jedn, [zł]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</si>
  <si>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</si>
  <si>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</si>
  <si>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</si>
  <si>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</si>
  <si>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</si>
  <si>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</si>
  <si>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</si>
  <si>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</si>
  <si>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</si>
  <si>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</si>
  <si>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</si>
  <si>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</si>
  <si>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</t>
  </si>
  <si>
    <t>5.1</t>
  </si>
  <si>
    <t>5.2</t>
  </si>
  <si>
    <t>5.3</t>
  </si>
  <si>
    <r>
      <rPr>
        <b/>
        <sz val="12"/>
        <rFont val="Arial "/>
        <charset val="238"/>
      </rPr>
      <t>TABELA ROZLICZENIA CENY KONTRAKTOWEJ</t>
    </r>
    <r>
      <rPr>
        <b/>
        <sz val="13"/>
        <rFont val="Arial "/>
        <charset val="238"/>
      </rPr>
      <t xml:space="preserve">
</t>
    </r>
    <r>
      <rPr>
        <sz val="9"/>
        <rFont val="Arial "/>
        <charset val="238"/>
      </rPr>
      <t>Rozbudowa budynku ŁSSE w Łodzi</t>
    </r>
  </si>
  <si>
    <t>poprawiono nazwę</t>
  </si>
  <si>
    <r>
      <rPr>
        <b/>
        <sz val="12"/>
        <rFont val="Arial "/>
        <charset val="238"/>
      </rPr>
      <t>Załącznik nr11
TABELA ROZLICZENIA CENY KONTRAKTOWEJ</t>
    </r>
    <r>
      <rPr>
        <b/>
        <sz val="13"/>
        <rFont val="Arial "/>
        <charset val="238"/>
      </rPr>
      <t xml:space="preserve">
</t>
    </r>
  </si>
  <si>
    <t>Prace zabezpieczające</t>
  </si>
  <si>
    <t xml:space="preserve">Zabezpieczenie wykładzin, rolet, żaluzji, okien, stolarki wewnętrznej przez zniszczeniem podczas robót </t>
  </si>
  <si>
    <t xml:space="preserve">Zabezpieczenie i utrzymanie czystości na ciągach komunikacyjnych </t>
  </si>
  <si>
    <t xml:space="preserve">kpl. </t>
  </si>
  <si>
    <t>Wywóz i utylizacja odpadów budowlanych</t>
  </si>
  <si>
    <t>Rozbiórki i demontaże</t>
  </si>
  <si>
    <t>Rozbiórka ścianek działowych, wykonanie  otworów drzwiowych w istniejącej ściance G-K</t>
  </si>
  <si>
    <t>Demontaż sufitów w obrębie nowych ścian G-K oraz na cele prowadzenia instalcji</t>
  </si>
  <si>
    <t>Prace budowalne</t>
  </si>
  <si>
    <t>Przeniesienie drzwi aluminiowych z demontowanej ściany w nowy otwór drzwiowy</t>
  </si>
  <si>
    <t>Dostawa i montaż drzwi wewnętrzne aluminiowych wraz z osprzętem: samozamykacze, odbojniki</t>
  </si>
  <si>
    <t>Kompleksowe dostosowanie sufitów  w nowopowsałych pomieszczeniach - dostosowanie sufitów istniejących do nowych podziałów; w tym dostosowanie oświetlenia i osprzętu wentylacyjnego.</t>
  </si>
  <si>
    <t>Montaż ścian działowych G-K gr 15 cm z pokryciem obustronnym dwuwarstwowo o odporności akustycznej zgodne z przepisami prawa; Ścianki montowane od posadzki do stropu;</t>
  </si>
  <si>
    <t xml:space="preserve">Kompleskowe dwukrotne malowanie nowopowstałych ścian tj. gruntowanie i podwójne krycie na kolor biały; </t>
  </si>
  <si>
    <t>Kompleksowe wykonanie wykończenia podłóg analogicznie jak istniejaca tj. dostosowanie do podziału pomieszczeń, uzupełnienia wykładzin oraz wykonanie cokołów na nowych ścianach itp.</t>
  </si>
  <si>
    <t xml:space="preserve">Wykonanie podejść dopływowych  do baterii umywalkowej i zlewozmywakowej </t>
  </si>
  <si>
    <t>Wykonanie podejść dopływowych do zmywarki</t>
  </si>
  <si>
    <t>Wykonanie podejść odpływowych do kanalizacji ze zlewozmywaka, umywalki i zmywarki</t>
  </si>
  <si>
    <t>Przebudowa i rozbudowa systemu wentylacji w celu zapewniania wymaganej przepisami prawa wymiany powietrza w pomieszcczeniach. W zakres prac wchodzi, kompleskowe dostosowanie systemu wentylacji tj. wykonanie kanałów, izolacji, galentarii, klap dymowych, anemostatów a także regulacja, rozruch oraz pomiary wydajności systemu wentylacji.</t>
  </si>
  <si>
    <t xml:space="preserve">Dostosowanie klimatyzacji istniejacej do zmian pomieszczeń w tym doposażenia pomieszczęń w jednostki chłodzące wraz osprzętem, automatyką oraz materiałami montażowymi koniecznymi do zapewnienia klimatyzowania każdego pomieszczenia pracy. </t>
  </si>
  <si>
    <t xml:space="preserve">Dostosowanie instalacji elektrycznej do nowych pomieszczeń w tym wykonanie nowego okablowania oraz montaż osprzętu elektrycznego tak zapewnić na każdym stanowisko pracy zestaw gniazd trzy gniazdo elektryczne  zwykłe oraz dwa gniazda elektryczne typu DATA a także dwa gniazda sieci strukturalnej RJ45. W pozycji nalezy wecenić wszelkie prace związane z dostosowaniem instalacji elektrycznej i strukturalnej w tym rozbudowa rozdzielnicy, oklablowanie, oraz osprzęt elektryczny. Dla stanowisk pracy niezlokalizowanych w obrębiue ścian należy przewidzieć gniazda typu floorbox. W pozycji należy przewidzieć wykonanie gniazd w aneksie kuchennym pod zmywarkę, kuchenkę mirkrofalową, dwie lodówki, ekspres do kawy, dozownik wody. </t>
  </si>
  <si>
    <t>Dostosowanie instalacji elektrycznej w zakresie oświetlenia w tym oświetlenia stanowisk pracy. W pozycji należy wycenić przeniesienia opraw, doposażenia pomieszczeń o nowe oprawy, doposażenie pomieszczeń w łączniki oświeltnia itp.. Konieczne do zapewnieniania odpowiedniego oświetlenia pomieszczeń w tym oświetlenia awaryjneg i ewakuacyjnego.</t>
  </si>
  <si>
    <t>1</t>
  </si>
  <si>
    <t>2.</t>
  </si>
  <si>
    <t>3.</t>
  </si>
  <si>
    <t>3.4</t>
  </si>
  <si>
    <t>3.5</t>
  </si>
  <si>
    <t>3.6</t>
  </si>
  <si>
    <t>3.7</t>
  </si>
  <si>
    <t xml:space="preserve">Wykonanie gładzi gipsowej na nowo powstałych ścianach działowych, wykonanie zaprawek gipsowych dla zmian instlacyjnych. </t>
  </si>
  <si>
    <t>4.</t>
  </si>
  <si>
    <t>Dostosowanie instlacji sygnalizacji pożaru do nwej aranżacji w tym przeprowadzenie okablowania (nowych pętli) do serwerownik na parterze. Montaż dodatkowych czujników dymu itp.. Uwaga: możliwy jest scenariusz w którym Inwestor wyłączy zakres z wyceny</t>
  </si>
  <si>
    <t xml:space="preserve">INNE </t>
  </si>
  <si>
    <t>Próby, pomiary, badania, testy - instalcji</t>
  </si>
  <si>
    <t xml:space="preserve">Dokumentacja powykonawcza. </t>
  </si>
  <si>
    <t>kp.</t>
  </si>
  <si>
    <t>Roboty instalacyjne</t>
  </si>
  <si>
    <t>SUMA</t>
  </si>
  <si>
    <t>5.4</t>
  </si>
  <si>
    <t>Koszy zaplecza budowy - media, odpady, zaplecze sanitarne pracowników w tym toy toy (brak możliwości z korzystania z toalet w przebudowywanej przestrzeni.</t>
  </si>
  <si>
    <t>Dostosowanie śieci strukturalnej do nowej aranżacji w tym zapewnienie dwóch gniazd sieciowych dla każdego stanowiska pracy oraz stanowiska drukarek. W ramach prac należy przewidzieć doprowadzenie światłowodu z serwerowni znajdującej się na parterze oraz okablowanie strukturalne w kat. 6A. W ramach projektu należy przewidzieć przeniesienie szafy rack z obecnej lokalizacji do wentylatorowni, zapewniania odpowiedniego zasilania oraz przedłuzenia istniejacego oklablowania, wykonanie nowego itp. Uwaga urządzenia aktywne po stronie Inwestora tj. switche oraz acces pointy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</si>
</sst>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,##0.00&quot; &quot;[$zł-415];[Red]&quot;-&quot;#,##0.00&quot; &quot;[$zł-415]"/>
    <numFmt numFmtId="166" formatCode="_-* #,##0\ _z_l_-;\-* #,##0\ _z_l_-;_-* &quot;-&quot;\ _z_l_-;_-@_-"/>
    <numFmt numFmtId="167" formatCode="_-* #,##0.00\ _z_l_-;\-* #,##0.00\ _z_l_-;_-* &quot;-&quot;??\ _z_l_-;_-@_-"/>
    <numFmt numFmtId="168" formatCode="_-* #,##0.00\ [$€-1]_-;\-* #,##0.00\ [$€-1]_-;_-* &quot;-&quot;??\ [$€-1]_-"/>
    <numFmt numFmtId="169" formatCode="_-* #,##0.00\ _z_ł_-;\-* #,##0.00\ _z_ł_-;_-* \-??\ _z_ł_-;_-@_-"/>
  </numFmts>
  <fonts count="44">
    <font>
      <sz val="11"/>
      <color theme="1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Arial Narrow"/>
      <family val="2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alibri"/>
      <family val="2"/>
      <charset val="238"/>
    </font>
    <font>
      <sz val="9"/>
      <name val="Arial"/>
      <family val="2"/>
    </font>
    <font>
      <b/>
      <sz val="9"/>
      <color indexed="48"/>
      <name val="Arial"/>
      <family val="2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0"/>
      <name val="Calibri"/>
      <family val="2"/>
      <charset val="238"/>
    </font>
    <font>
      <sz val="12"/>
      <name val="Helv"/>
    </font>
    <font>
      <sz val="10"/>
      <name val="Arial CE"/>
      <charset val="238"/>
    </font>
    <font>
      <b/>
      <sz val="18"/>
      <color indexed="62"/>
      <name val="Cambria"/>
      <family val="2"/>
      <charset val="238"/>
    </font>
    <font>
      <b/>
      <sz val="9"/>
      <name val="Arial Narow"/>
      <charset val="238"/>
    </font>
    <font>
      <b/>
      <sz val="13"/>
      <name val="Arial Narrow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3"/>
      <name val="Arial "/>
      <charset val="238"/>
    </font>
    <font>
      <b/>
      <sz val="12"/>
      <name val="Arial "/>
      <charset val="238"/>
    </font>
    <font>
      <sz val="9"/>
      <name val="Arial "/>
      <charset val="238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Narrow"/>
      <family val="2"/>
      <charset val="238"/>
    </font>
    <font>
      <sz val="9"/>
      <name val="Arial Narow"/>
      <charset val="238"/>
    </font>
    <font>
      <sz val="11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i/>
      <sz val="16"/>
      <color theme="1"/>
      <name val="Arial CE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Arial CE"/>
      <charset val="238"/>
    </font>
    <font>
      <sz val="11"/>
      <color rgb="FF000000"/>
      <name val="Arial"/>
      <family val="2"/>
      <charset val="238"/>
    </font>
    <font>
      <b/>
      <i/>
      <u/>
      <sz val="11"/>
      <color theme="1"/>
      <name val="Arial CE"/>
      <family val="2"/>
      <charset val="238"/>
    </font>
    <font>
      <sz val="10"/>
      <color theme="1"/>
      <name val="Arial1"/>
      <charset val="238"/>
    </font>
    <font>
      <sz val="9"/>
      <color rgb="FF0070C0"/>
      <name val="Arial Narow"/>
      <charset val="238"/>
    </font>
    <font>
      <sz val="8"/>
      <color rgb="FF0070C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E4E6CC"/>
        <bgColor indexed="64"/>
      </patternFill>
    </fill>
    <fill>
      <patternFill patternType="solid">
        <fgColor rgb="FFE4E6CC"/>
        <bgColor indexed="26"/>
      </patternFill>
    </fill>
    <fill>
      <patternFill patternType="solid">
        <fgColor theme="2" tint="-0.24997711111789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2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9"/>
      </left>
      <right style="hair">
        <color indexed="59"/>
      </right>
      <top/>
      <bottom style="hair">
        <color indexed="59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59"/>
      </left>
      <right style="hair">
        <color indexed="59"/>
      </right>
      <top style="hair">
        <color indexed="59"/>
      </top>
      <bottom style="hair">
        <color indexed="59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59"/>
      </left>
      <right style="hair">
        <color indexed="59"/>
      </right>
      <top/>
      <bottom/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59"/>
      </right>
      <top style="hair">
        <color indexed="8"/>
      </top>
      <bottom style="hair">
        <color indexed="5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4" fillId="0" borderId="0"/>
    <xf numFmtId="0" fontId="5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33" fillId="17" borderId="0" applyNumberFormat="0" applyBorder="0" applyAlignment="0" applyProtection="0"/>
    <xf numFmtId="0" fontId="2" fillId="2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1">
      <alignment horizontal="left" vertical="center" wrapText="1"/>
    </xf>
    <xf numFmtId="0" fontId="8" fillId="0" borderId="1">
      <alignment horizontal="left" vertical="center" wrapText="1"/>
    </xf>
    <xf numFmtId="0" fontId="9" fillId="6" borderId="0" applyNumberFormat="0" applyBorder="0" applyAlignment="0" applyProtection="0"/>
    <xf numFmtId="0" fontId="10" fillId="2" borderId="2" applyNumberFormat="0" applyAlignment="0" applyProtection="0"/>
    <xf numFmtId="0" fontId="11" fillId="11" borderId="3" applyNumberFormat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" fillId="0" borderId="0"/>
    <xf numFmtId="0" fontId="31" fillId="0" borderId="0"/>
    <xf numFmtId="0" fontId="12" fillId="0" borderId="0" applyNumberFormat="0" applyFill="0" applyBorder="0" applyAlignment="0" applyProtection="0"/>
    <xf numFmtId="0" fontId="34" fillId="0" borderId="0">
      <alignment horizontal="center"/>
    </xf>
    <xf numFmtId="0" fontId="13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34" fillId="0" borderId="0">
      <alignment horizontal="center" textRotation="90"/>
    </xf>
    <xf numFmtId="0" fontId="3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7" fillId="0" borderId="6"/>
    <xf numFmtId="0" fontId="18" fillId="0" borderId="0"/>
    <xf numFmtId="0" fontId="4" fillId="0" borderId="0"/>
    <xf numFmtId="0" fontId="1" fillId="0" borderId="0"/>
    <xf numFmtId="0" fontId="31" fillId="0" borderId="0"/>
    <xf numFmtId="0" fontId="36" fillId="0" borderId="0"/>
    <xf numFmtId="0" fontId="37" fillId="0" borderId="0"/>
    <xf numFmtId="0" fontId="1" fillId="0" borderId="0"/>
    <xf numFmtId="0" fontId="32" fillId="0" borderId="0"/>
    <xf numFmtId="0" fontId="36" fillId="0" borderId="0"/>
    <xf numFmtId="0" fontId="1" fillId="0" borderId="0"/>
    <xf numFmtId="0" fontId="1" fillId="0" borderId="0"/>
    <xf numFmtId="0" fontId="1" fillId="4" borderId="7" applyNumberFormat="0" applyFont="0" applyAlignment="0" applyProtection="0"/>
    <xf numFmtId="9" fontId="1" fillId="0" borderId="0" applyFont="0" applyFill="0" applyBorder="0" applyAlignment="0" applyProtection="0"/>
    <xf numFmtId="0" fontId="38" fillId="0" borderId="0"/>
    <xf numFmtId="165" fontId="38" fillId="0" borderId="0"/>
    <xf numFmtId="0" fontId="18" fillId="0" borderId="0"/>
    <xf numFmtId="0" fontId="39" fillId="0" borderId="0"/>
    <xf numFmtId="0" fontId="19" fillId="0" borderId="0" applyNumberFormat="0" applyFill="0" applyBorder="0" applyAlignment="0" applyProtection="0"/>
  </cellStyleXfs>
  <cellXfs count="100">
    <xf numFmtId="0" fontId="0" fillId="0" borderId="0" xfId="0"/>
    <xf numFmtId="0" fontId="3" fillId="0" borderId="0" xfId="60" applyFont="1" applyAlignment="1" applyProtection="1">
      <alignment vertical="center"/>
      <protection locked="0"/>
    </xf>
    <xf numFmtId="0" fontId="3" fillId="0" borderId="0" xfId="60" applyFont="1" applyAlignment="1" applyProtection="1">
      <alignment horizontal="center" vertical="center"/>
      <protection locked="0"/>
    </xf>
    <xf numFmtId="0" fontId="20" fillId="0" borderId="0" xfId="60" applyFont="1" applyAlignment="1" applyProtection="1">
      <alignment vertical="center"/>
      <protection locked="0"/>
    </xf>
    <xf numFmtId="0" fontId="40" fillId="0" borderId="0" xfId="60" applyFont="1" applyAlignment="1" applyProtection="1">
      <alignment vertical="center"/>
      <protection locked="0"/>
    </xf>
    <xf numFmtId="0" fontId="3" fillId="0" borderId="0" xfId="60" applyFont="1" applyAlignment="1" applyProtection="1">
      <alignment horizontal="left" vertical="center" wrapText="1"/>
      <protection locked="0"/>
    </xf>
    <xf numFmtId="4" fontId="3" fillId="0" borderId="0" xfId="60" applyNumberFormat="1" applyFont="1" applyAlignment="1" applyProtection="1">
      <alignment horizontal="right" vertical="center"/>
      <protection locked="0"/>
    </xf>
    <xf numFmtId="0" fontId="22" fillId="0" borderId="9" xfId="60" applyFont="1" applyBorder="1" applyAlignment="1" applyProtection="1">
      <alignment horizontal="center" vertical="center" wrapText="1"/>
      <protection locked="0"/>
    </xf>
    <xf numFmtId="4" fontId="22" fillId="0" borderId="9" xfId="60" applyNumberFormat="1" applyFont="1" applyBorder="1" applyAlignment="1" applyProtection="1">
      <alignment horizontal="center" vertical="center"/>
      <protection locked="0"/>
    </xf>
    <xf numFmtId="0" fontId="22" fillId="0" borderId="10" xfId="60" applyFont="1" applyBorder="1" applyAlignment="1" applyProtection="1">
      <alignment horizontal="center" vertical="center" wrapText="1"/>
      <protection locked="0"/>
    </xf>
    <xf numFmtId="0" fontId="22" fillId="0" borderId="11" xfId="60" applyFont="1" applyBorder="1" applyAlignment="1" applyProtection="1">
      <alignment horizontal="center" vertical="center" wrapText="1"/>
      <protection locked="0"/>
    </xf>
    <xf numFmtId="4" fontId="22" fillId="0" borderId="11" xfId="60" applyNumberFormat="1" applyFont="1" applyBorder="1" applyAlignment="1" applyProtection="1">
      <alignment horizontal="center" vertical="center"/>
      <protection locked="0"/>
    </xf>
    <xf numFmtId="0" fontId="22" fillId="0" borderId="12" xfId="60" applyFont="1" applyBorder="1" applyAlignment="1" applyProtection="1">
      <alignment horizontal="center" vertical="center" wrapText="1"/>
      <protection locked="0"/>
    </xf>
    <xf numFmtId="169" fontId="41" fillId="16" borderId="8" xfId="36" applyNumberFormat="1" applyFont="1" applyFill="1" applyBorder="1" applyAlignment="1" applyProtection="1">
      <alignment horizontal="right" vertical="center"/>
    </xf>
    <xf numFmtId="4" fontId="41" fillId="0" borderId="8" xfId="60" applyNumberFormat="1" applyFont="1" applyBorder="1" applyAlignment="1" applyProtection="1">
      <alignment horizontal="left" vertical="center" wrapText="1" indent="1"/>
      <protection locked="0"/>
    </xf>
    <xf numFmtId="169" fontId="22" fillId="18" borderId="14" xfId="36" applyNumberFormat="1" applyFont="1" applyFill="1" applyBorder="1" applyAlignment="1" applyProtection="1">
      <alignment horizontal="left" vertical="center" wrapText="1"/>
      <protection locked="0"/>
    </xf>
    <xf numFmtId="169" fontId="22" fillId="18" borderId="14" xfId="36" applyNumberFormat="1" applyFont="1" applyFill="1" applyBorder="1" applyAlignment="1" applyProtection="1">
      <alignment horizontal="center" vertical="center"/>
    </xf>
    <xf numFmtId="169" fontId="22" fillId="18" borderId="14" xfId="36" applyNumberFormat="1" applyFont="1" applyFill="1" applyBorder="1" applyAlignment="1" applyProtection="1">
      <alignment horizontal="right" vertical="center" wrapText="1"/>
    </xf>
    <xf numFmtId="169" fontId="22" fillId="18" borderId="8" xfId="36" applyNumberFormat="1" applyFont="1" applyFill="1" applyBorder="1" applyAlignment="1" applyProtection="1">
      <alignment horizontal="right" vertical="center"/>
    </xf>
    <xf numFmtId="169" fontId="22" fillId="19" borderId="8" xfId="36" applyNumberFormat="1" applyFont="1" applyFill="1" applyBorder="1" applyAlignment="1" applyProtection="1">
      <alignment horizontal="right" vertical="center"/>
    </xf>
    <xf numFmtId="4" fontId="22" fillId="18" borderId="14" xfId="60" applyNumberFormat="1" applyFont="1" applyFill="1" applyBorder="1" applyAlignment="1" applyProtection="1">
      <alignment horizontal="left" vertical="center" wrapText="1" indent="1"/>
      <protection locked="0"/>
    </xf>
    <xf numFmtId="4" fontId="22" fillId="0" borderId="15" xfId="60" applyNumberFormat="1" applyFont="1" applyBorder="1" applyAlignment="1" applyProtection="1">
      <alignment horizontal="center" vertical="center" wrapText="1"/>
      <protection locked="0"/>
    </xf>
    <xf numFmtId="4" fontId="27" fillId="0" borderId="16" xfId="60" applyNumberFormat="1" applyFont="1" applyBorder="1" applyAlignment="1" applyProtection="1">
      <alignment horizontal="center" vertical="center"/>
      <protection locked="0"/>
    </xf>
    <xf numFmtId="169" fontId="23" fillId="0" borderId="14" xfId="36" applyNumberFormat="1" applyFont="1" applyFill="1" applyBorder="1" applyAlignment="1" applyProtection="1">
      <alignment horizontal="left" vertical="center" wrapText="1"/>
    </xf>
    <xf numFmtId="169" fontId="23" fillId="0" borderId="8" xfId="36" applyNumberFormat="1" applyFont="1" applyFill="1" applyBorder="1" applyAlignment="1" applyProtection="1">
      <alignment horizontal="right" vertical="center"/>
    </xf>
    <xf numFmtId="10" fontId="23" fillId="0" borderId="8" xfId="36" applyNumberFormat="1" applyFont="1" applyFill="1" applyBorder="1" applyAlignment="1" applyProtection="1">
      <alignment horizontal="right" vertical="center"/>
    </xf>
    <xf numFmtId="4" fontId="23" fillId="0" borderId="14" xfId="60" applyNumberFormat="1" applyFont="1" applyBorder="1" applyAlignment="1">
      <alignment horizontal="center" vertical="center" wrapText="1"/>
    </xf>
    <xf numFmtId="49" fontId="22" fillId="20" borderId="13" xfId="60" applyNumberFormat="1" applyFont="1" applyFill="1" applyBorder="1" applyAlignment="1" applyProtection="1">
      <alignment horizontal="left" vertical="center" wrapText="1"/>
      <protection locked="0"/>
    </xf>
    <xf numFmtId="164" fontId="22" fillId="20" borderId="13" xfId="36" applyFont="1" applyFill="1" applyBorder="1" applyAlignment="1" applyProtection="1">
      <alignment horizontal="right" vertical="center"/>
    </xf>
    <xf numFmtId="169" fontId="22" fillId="20" borderId="13" xfId="36" applyNumberFormat="1" applyFont="1" applyFill="1" applyBorder="1" applyAlignment="1" applyProtection="1">
      <alignment horizontal="right" vertical="center"/>
    </xf>
    <xf numFmtId="4" fontId="22" fillId="20" borderId="13" xfId="60" applyNumberFormat="1" applyFont="1" applyFill="1" applyBorder="1" applyAlignment="1" applyProtection="1">
      <alignment horizontal="left" vertical="center" wrapText="1" indent="1"/>
      <protection locked="0"/>
    </xf>
    <xf numFmtId="169" fontId="23" fillId="0" borderId="0" xfId="36" applyNumberFormat="1" applyFont="1" applyFill="1" applyBorder="1" applyAlignment="1" applyProtection="1">
      <alignment horizontal="left" vertical="center" wrapText="1"/>
    </xf>
    <xf numFmtId="169" fontId="23" fillId="0" borderId="0" xfId="36" applyNumberFormat="1" applyFont="1" applyFill="1" applyBorder="1" applyAlignment="1" applyProtection="1">
      <alignment horizontal="right" vertical="center"/>
    </xf>
    <xf numFmtId="10" fontId="23" fillId="0" borderId="0" xfId="36" applyNumberFormat="1" applyFont="1" applyFill="1" applyBorder="1" applyAlignment="1" applyProtection="1">
      <alignment horizontal="right" vertical="center"/>
    </xf>
    <xf numFmtId="4" fontId="23" fillId="0" borderId="0" xfId="60" applyNumberFormat="1" applyFont="1" applyAlignment="1">
      <alignment horizontal="center" vertical="center" wrapText="1"/>
    </xf>
    <xf numFmtId="0" fontId="22" fillId="20" borderId="13" xfId="60" applyFont="1" applyFill="1" applyBorder="1" applyAlignment="1">
      <alignment horizontal="center" vertical="center"/>
    </xf>
    <xf numFmtId="0" fontId="22" fillId="20" borderId="13" xfId="60" applyFont="1" applyFill="1" applyBorder="1" applyAlignment="1">
      <alignment horizontal="left" vertical="center" wrapText="1"/>
    </xf>
    <xf numFmtId="10" fontId="22" fillId="20" borderId="13" xfId="36" applyNumberFormat="1" applyFont="1" applyFill="1" applyBorder="1" applyAlignment="1" applyProtection="1">
      <alignment horizontal="right" vertical="center"/>
    </xf>
    <xf numFmtId="4" fontId="22" fillId="20" borderId="13" xfId="60" applyNumberFormat="1" applyFont="1" applyFill="1" applyBorder="1" applyAlignment="1">
      <alignment horizontal="center" vertical="center" wrapText="1"/>
    </xf>
    <xf numFmtId="0" fontId="27" fillId="0" borderId="10" xfId="60" applyFont="1" applyBorder="1" applyAlignment="1" applyProtection="1">
      <alignment horizontal="center" vertical="center" wrapText="1"/>
      <protection locked="0"/>
    </xf>
    <xf numFmtId="0" fontId="27" fillId="0" borderId="12" xfId="60" applyFont="1" applyBorder="1" applyAlignment="1" applyProtection="1">
      <alignment horizontal="center" vertical="center" wrapText="1"/>
      <protection locked="0"/>
    </xf>
    <xf numFmtId="0" fontId="22" fillId="21" borderId="8" xfId="36" applyNumberFormat="1" applyFont="1" applyFill="1" applyBorder="1" applyAlignment="1" applyProtection="1">
      <alignment horizontal="left" vertical="center" wrapText="1"/>
      <protection locked="0"/>
    </xf>
    <xf numFmtId="0" fontId="22" fillId="21" borderId="8" xfId="36" applyNumberFormat="1" applyFont="1" applyFill="1" applyBorder="1" applyAlignment="1" applyProtection="1">
      <alignment horizontal="center" vertical="center" wrapText="1"/>
      <protection locked="0"/>
    </xf>
    <xf numFmtId="164" fontId="20" fillId="0" borderId="0" xfId="60" applyNumberFormat="1" applyFont="1" applyAlignment="1" applyProtection="1">
      <alignment vertical="center"/>
      <protection locked="0"/>
    </xf>
    <xf numFmtId="0" fontId="22" fillId="20" borderId="13" xfId="60" applyFont="1" applyFill="1" applyBorder="1" applyAlignment="1">
      <alignment vertical="center"/>
    </xf>
    <xf numFmtId="49" fontId="22" fillId="0" borderId="18" xfId="60" applyNumberFormat="1" applyFont="1" applyBorder="1" applyAlignment="1" applyProtection="1">
      <alignment horizontal="center" vertical="center"/>
      <protection locked="0"/>
    </xf>
    <xf numFmtId="49" fontId="22" fillId="0" borderId="19" xfId="60" applyNumberFormat="1" applyFont="1" applyBorder="1" applyAlignment="1" applyProtection="1">
      <alignment horizontal="center" vertical="center"/>
      <protection locked="0"/>
    </xf>
    <xf numFmtId="49" fontId="22" fillId="18" borderId="20" xfId="60" applyNumberFormat="1" applyFont="1" applyFill="1" applyBorder="1" applyAlignment="1">
      <alignment horizontal="center" vertical="center"/>
    </xf>
    <xf numFmtId="49" fontId="22" fillId="20" borderId="13" xfId="60" applyNumberFormat="1" applyFont="1" applyFill="1" applyBorder="1" applyAlignment="1">
      <alignment horizontal="center" vertical="center"/>
    </xf>
    <xf numFmtId="49" fontId="3" fillId="0" borderId="0" xfId="60" applyNumberFormat="1" applyFont="1" applyAlignment="1" applyProtection="1">
      <alignment horizontal="center" vertical="center"/>
      <protection locked="0"/>
    </xf>
    <xf numFmtId="0" fontId="29" fillId="0" borderId="0" xfId="60" applyFont="1" applyAlignment="1" applyProtection="1">
      <alignment vertical="center"/>
      <protection locked="0"/>
    </xf>
    <xf numFmtId="49" fontId="22" fillId="20" borderId="13" xfId="60" applyNumberFormat="1" applyFont="1" applyFill="1" applyBorder="1" applyAlignment="1">
      <alignment horizontal="left" vertical="center" wrapText="1"/>
    </xf>
    <xf numFmtId="0" fontId="30" fillId="0" borderId="0" xfId="60" applyFont="1" applyAlignment="1" applyProtection="1">
      <alignment vertical="center"/>
      <protection locked="0"/>
    </xf>
    <xf numFmtId="169" fontId="22" fillId="23" borderId="0" xfId="36" applyNumberFormat="1" applyFont="1" applyFill="1" applyBorder="1" applyAlignment="1" applyProtection="1">
      <alignment horizontal="left" vertical="center" wrapText="1"/>
    </xf>
    <xf numFmtId="169" fontId="22" fillId="23" borderId="0" xfId="36" applyNumberFormat="1" applyFont="1" applyFill="1" applyBorder="1" applyAlignment="1" applyProtection="1">
      <alignment horizontal="right" vertical="center"/>
    </xf>
    <xf numFmtId="10" fontId="22" fillId="23" borderId="0" xfId="36" applyNumberFormat="1" applyFont="1" applyFill="1" applyBorder="1" applyAlignment="1" applyProtection="1">
      <alignment horizontal="right" vertical="center"/>
    </xf>
    <xf numFmtId="4" fontId="22" fillId="23" borderId="0" xfId="60" applyNumberFormat="1" applyFont="1" applyFill="1" applyAlignment="1">
      <alignment horizontal="center" vertical="center" wrapText="1"/>
    </xf>
    <xf numFmtId="0" fontId="23" fillId="0" borderId="0" xfId="60" applyFont="1" applyAlignment="1">
      <alignment horizontal="left" vertical="center"/>
    </xf>
    <xf numFmtId="0" fontId="22" fillId="20" borderId="13" xfId="60" applyFont="1" applyFill="1" applyBorder="1" applyAlignment="1">
      <alignment horizontal="left" vertical="center"/>
    </xf>
    <xf numFmtId="49" fontId="23" fillId="0" borderId="20" xfId="60" applyNumberFormat="1" applyFont="1" applyBorder="1" applyAlignment="1">
      <alignment horizontal="left" vertical="center"/>
    </xf>
    <xf numFmtId="49" fontId="22" fillId="23" borderId="0" xfId="60" applyNumberFormat="1" applyFont="1" applyFill="1" applyAlignment="1">
      <alignment horizontal="left" vertical="center"/>
    </xf>
    <xf numFmtId="0" fontId="3" fillId="0" borderId="0" xfId="60" applyFont="1" applyAlignment="1" applyProtection="1">
      <alignment horizontal="left" vertical="center"/>
      <protection locked="0"/>
    </xf>
    <xf numFmtId="169" fontId="23" fillId="0" borderId="20" xfId="60" applyNumberFormat="1" applyFont="1" applyBorder="1" applyAlignment="1">
      <alignment horizontal="left" vertical="center"/>
    </xf>
    <xf numFmtId="0" fontId="22" fillId="23" borderId="13" xfId="60" applyFont="1" applyFill="1" applyBorder="1" applyAlignment="1">
      <alignment horizontal="left" vertical="center"/>
    </xf>
    <xf numFmtId="169" fontId="22" fillId="23" borderId="13" xfId="36" applyNumberFormat="1" applyFont="1" applyFill="1" applyBorder="1" applyAlignment="1" applyProtection="1">
      <alignment horizontal="left" vertical="center" wrapText="1"/>
    </xf>
    <xf numFmtId="169" fontId="22" fillId="23" borderId="13" xfId="36" applyNumberFormat="1" applyFont="1" applyFill="1" applyBorder="1" applyAlignment="1" applyProtection="1">
      <alignment horizontal="right" vertical="center"/>
    </xf>
    <xf numFmtId="169" fontId="23" fillId="0" borderId="8" xfId="36" applyNumberFormat="1" applyFont="1" applyFill="1" applyBorder="1" applyAlignment="1" applyProtection="1">
      <alignment horizontal="left" vertical="center" wrapText="1"/>
    </xf>
    <xf numFmtId="0" fontId="22" fillId="0" borderId="21" xfId="60" applyFont="1" applyBorder="1" applyAlignment="1" applyProtection="1">
      <alignment horizontal="left" vertical="center"/>
      <protection locked="0"/>
    </xf>
    <xf numFmtId="0" fontId="22" fillId="0" borderId="16" xfId="60" applyFont="1" applyBorder="1" applyAlignment="1" applyProtection="1">
      <alignment horizontal="center" vertical="center" wrapText="1"/>
      <protection locked="0"/>
    </xf>
    <xf numFmtId="0" fontId="22" fillId="20" borderId="13" xfId="60" applyFont="1" applyFill="1" applyBorder="1" applyAlignment="1" applyProtection="1">
      <alignment horizontal="left" vertical="center"/>
      <protection locked="0"/>
    </xf>
    <xf numFmtId="4" fontId="42" fillId="0" borderId="14" xfId="60" applyNumberFormat="1" applyFont="1" applyBorder="1" applyAlignment="1">
      <alignment horizontal="center" vertical="center" wrapText="1"/>
    </xf>
    <xf numFmtId="4" fontId="43" fillId="23" borderId="13" xfId="60" applyNumberFormat="1" applyFont="1" applyFill="1" applyBorder="1" applyAlignment="1">
      <alignment horizontal="center" vertical="center" wrapText="1"/>
    </xf>
    <xf numFmtId="4" fontId="41" fillId="0" borderId="8" xfId="60" quotePrefix="1" applyNumberFormat="1" applyFont="1" applyBorder="1" applyAlignment="1" applyProtection="1">
      <alignment horizontal="left" vertical="center" wrapText="1" indent="1"/>
      <protection locked="0"/>
    </xf>
    <xf numFmtId="49" fontId="23" fillId="0" borderId="0" xfId="60" applyNumberFormat="1" applyFont="1" applyAlignment="1">
      <alignment horizontal="left" vertical="center"/>
    </xf>
    <xf numFmtId="10" fontId="23" fillId="0" borderId="17" xfId="36" applyNumberFormat="1" applyFont="1" applyFill="1" applyBorder="1" applyAlignment="1" applyProtection="1">
      <alignment horizontal="right" vertical="center"/>
    </xf>
    <xf numFmtId="49" fontId="22" fillId="23" borderId="13" xfId="60" applyNumberFormat="1" applyFont="1" applyFill="1" applyBorder="1" applyAlignment="1">
      <alignment horizontal="left" vertical="center"/>
    </xf>
    <xf numFmtId="4" fontId="22" fillId="23" borderId="13" xfId="60" applyNumberFormat="1" applyFont="1" applyFill="1" applyBorder="1" applyAlignment="1">
      <alignment horizontal="center" vertical="center" wrapText="1"/>
    </xf>
    <xf numFmtId="49" fontId="23" fillId="21" borderId="8" xfId="36" applyNumberFormat="1" applyFont="1" applyFill="1" applyBorder="1" applyAlignment="1" applyProtection="1">
      <alignment horizontal="center" vertical="center" wrapText="1"/>
      <protection locked="0"/>
    </xf>
    <xf numFmtId="0" fontId="23" fillId="21" borderId="8" xfId="36" applyNumberFormat="1" applyFont="1" applyFill="1" applyBorder="1" applyAlignment="1" applyProtection="1">
      <alignment horizontal="left" vertical="center" wrapText="1"/>
      <protection locked="0"/>
    </xf>
    <xf numFmtId="0" fontId="23" fillId="21" borderId="8" xfId="36" applyNumberFormat="1" applyFont="1" applyFill="1" applyBorder="1" applyAlignment="1" applyProtection="1">
      <alignment horizontal="left" vertical="center" wrapText="1" indent="1"/>
      <protection locked="0"/>
    </xf>
    <xf numFmtId="0" fontId="23" fillId="21" borderId="8" xfId="36" applyNumberFormat="1" applyFont="1" applyFill="1" applyBorder="1" applyAlignment="1" applyProtection="1">
      <alignment horizontal="center" vertical="center" wrapText="1"/>
      <protection locked="0"/>
    </xf>
    <xf numFmtId="169" fontId="23" fillId="22" borderId="8" xfId="36" applyNumberFormat="1" applyFont="1" applyFill="1" applyBorder="1" applyAlignment="1" applyProtection="1">
      <alignment horizontal="right" vertical="center"/>
    </xf>
    <xf numFmtId="49" fontId="22" fillId="18" borderId="20" xfId="60" applyNumberFormat="1" applyFont="1" applyFill="1" applyBorder="1" applyAlignment="1">
      <alignment horizontal="left" vertical="center"/>
    </xf>
    <xf numFmtId="169" fontId="23" fillId="16" borderId="8" xfId="36" applyNumberFormat="1" applyFont="1" applyFill="1" applyBorder="1" applyAlignment="1" applyProtection="1">
      <alignment horizontal="right" vertical="center"/>
    </xf>
    <xf numFmtId="4" fontId="23" fillId="0" borderId="8" xfId="60" applyNumberFormat="1" applyFont="1" applyBorder="1" applyAlignment="1" applyProtection="1">
      <alignment horizontal="left" vertical="center" wrapText="1" indent="1"/>
      <protection locked="0"/>
    </xf>
    <xf numFmtId="0" fontId="24" fillId="0" borderId="21" xfId="60" applyFont="1" applyBorder="1" applyAlignment="1" applyProtection="1">
      <alignment horizontal="center" vertical="center" wrapText="1"/>
      <protection locked="0"/>
    </xf>
    <xf numFmtId="0" fontId="21" fillId="0" borderId="16" xfId="60" applyFont="1" applyBorder="1" applyAlignment="1" applyProtection="1">
      <alignment horizontal="center" vertical="center" wrapText="1"/>
      <protection locked="0"/>
    </xf>
    <xf numFmtId="0" fontId="21" fillId="0" borderId="22" xfId="60" applyFont="1" applyBorder="1" applyAlignment="1" applyProtection="1">
      <alignment horizontal="center" vertical="center" wrapText="1"/>
      <protection locked="0"/>
    </xf>
    <xf numFmtId="0" fontId="22" fillId="0" borderId="23" xfId="60" applyFont="1" applyBorder="1" applyAlignment="1" applyProtection="1">
      <alignment horizontal="left" vertical="center"/>
      <protection locked="0"/>
    </xf>
    <xf numFmtId="0" fontId="22" fillId="0" borderId="24" xfId="60" applyFont="1" applyBorder="1" applyAlignment="1" applyProtection="1">
      <alignment horizontal="left" vertical="center"/>
      <protection locked="0"/>
    </xf>
    <xf numFmtId="0" fontId="22" fillId="0" borderId="19" xfId="60" applyFont="1" applyBorder="1" applyAlignment="1" applyProtection="1">
      <alignment horizontal="left" vertical="center"/>
      <protection locked="0"/>
    </xf>
    <xf numFmtId="0" fontId="22" fillId="0" borderId="25" xfId="60" applyFont="1" applyBorder="1" applyAlignment="1" applyProtection="1">
      <alignment horizontal="center" vertical="center" wrapText="1"/>
      <protection locked="0"/>
    </xf>
    <xf numFmtId="0" fontId="22" fillId="0" borderId="0" xfId="60" applyFont="1" applyAlignment="1" applyProtection="1">
      <alignment horizontal="center" vertical="center" wrapText="1"/>
      <protection locked="0"/>
    </xf>
    <xf numFmtId="0" fontId="22" fillId="0" borderId="11" xfId="60" applyFont="1" applyBorder="1" applyAlignment="1" applyProtection="1">
      <alignment horizontal="center" vertical="center" wrapText="1"/>
      <protection locked="0"/>
    </xf>
    <xf numFmtId="4" fontId="22" fillId="0" borderId="25" xfId="60" applyNumberFormat="1" applyFont="1" applyBorder="1" applyAlignment="1" applyProtection="1">
      <alignment horizontal="center" vertical="center"/>
      <protection locked="0"/>
    </xf>
    <xf numFmtId="4" fontId="22" fillId="0" borderId="0" xfId="60" applyNumberFormat="1" applyFont="1" applyAlignment="1" applyProtection="1">
      <alignment horizontal="center" vertical="center"/>
      <protection locked="0"/>
    </xf>
    <xf numFmtId="4" fontId="22" fillId="0" borderId="11" xfId="60" applyNumberFormat="1" applyFont="1" applyBorder="1" applyAlignment="1" applyProtection="1">
      <alignment horizontal="center" vertical="center"/>
      <protection locked="0"/>
    </xf>
    <xf numFmtId="4" fontId="22" fillId="0" borderId="25" xfId="60" applyNumberFormat="1" applyFont="1" applyBorder="1" applyAlignment="1" applyProtection="1">
      <alignment horizontal="center" vertical="center" wrapText="1"/>
      <protection locked="0"/>
    </xf>
    <xf numFmtId="4" fontId="22" fillId="0" borderId="0" xfId="60" applyNumberFormat="1" applyFont="1" applyAlignment="1" applyProtection="1">
      <alignment horizontal="center" vertical="center" wrapText="1"/>
      <protection locked="0"/>
    </xf>
    <xf numFmtId="4" fontId="22" fillId="0" borderId="11" xfId="60" applyNumberFormat="1" applyFont="1" applyBorder="1" applyAlignment="1" applyProtection="1">
      <alignment horizontal="center" vertical="center" wrapText="1"/>
      <protection locked="0"/>
    </xf>
  </cellXfs>
  <cellStyles count="68">
    <cellStyle name=" 1" xfId="1" xr:uid="{AFAE4E35-68EE-409A-A92E-315F5F1AD807}"/>
    <cellStyle name="_poznan_rohbau_lv_1etappe" xfId="2" xr:uid="{942D23AB-63D6-4EBB-9BFD-CB0775C9CBEA}"/>
    <cellStyle name="20% - Accent1" xfId="3" xr:uid="{8D5C9ACC-FC62-4AC6-A4BB-B0F314230B81}"/>
    <cellStyle name="20% - Accent2" xfId="4" xr:uid="{1028D66D-C1D8-4E5A-819F-14FBE571E04C}"/>
    <cellStyle name="20% - Accent3" xfId="5" xr:uid="{88052FE7-33B2-44BC-A842-AF2A2FD5FE51}"/>
    <cellStyle name="20% - Accent4" xfId="6" xr:uid="{E524BC78-27E0-49C2-9250-AD7184B44570}"/>
    <cellStyle name="20% - Accent5" xfId="7" xr:uid="{73CA118A-D44F-4B8B-BD0C-1A3D269039AD}"/>
    <cellStyle name="20% - Accent6" xfId="8" xr:uid="{D0E0F7B0-D806-4916-8E0D-3FE8A8D4622F}"/>
    <cellStyle name="20% — akcent 1 2" xfId="9" xr:uid="{C209964A-5EB7-4594-A371-B66DB58EC2E3}"/>
    <cellStyle name="40% - Accent1" xfId="10" xr:uid="{C93CB603-D036-43B7-9FDD-93C68625EA1A}"/>
    <cellStyle name="40% - Accent2" xfId="11" xr:uid="{6F0A9855-1AC4-432D-81A6-A732895953AC}"/>
    <cellStyle name="40% - Accent3" xfId="12" xr:uid="{FDCE8C93-1B02-44AD-ADB7-D70C615B1135}"/>
    <cellStyle name="40% - Accent4" xfId="13" xr:uid="{122384EC-6573-4B6B-8330-BFB6469436B2}"/>
    <cellStyle name="40% - Accent5" xfId="14" xr:uid="{F1BDD030-0F23-457D-8BA1-B90B837BC238}"/>
    <cellStyle name="40% - Accent6" xfId="15" xr:uid="{B5187259-B887-43CC-A78F-6E1D941C4569}"/>
    <cellStyle name="60% - Accent1" xfId="16" xr:uid="{9864380A-9C66-4074-A0D5-FC1DA2E10A3C}"/>
    <cellStyle name="60% - Accent2" xfId="17" xr:uid="{43FA00AB-12FC-48DA-B3B7-04285CE61307}"/>
    <cellStyle name="60% - Accent3" xfId="18" xr:uid="{09AC69E8-BF3F-4C5C-94D4-A69DBD1BB1F0}"/>
    <cellStyle name="60% - Accent4" xfId="19" xr:uid="{4C1D9262-5409-4457-B784-5EA7D0633939}"/>
    <cellStyle name="60% - Accent5" xfId="20" xr:uid="{C03E9D12-C629-4AB3-B175-E96B329A1096}"/>
    <cellStyle name="60% - Accent6" xfId="21" xr:uid="{1D4CDCF3-B21E-4516-AE70-38C6B502B6CF}"/>
    <cellStyle name="Accent1" xfId="22" xr:uid="{4FCE61B9-5E6D-4212-BA5A-3E4011A22560}"/>
    <cellStyle name="Accent2" xfId="23" xr:uid="{8EA021E1-79F3-4EF3-9E06-07A4FAE7A12A}"/>
    <cellStyle name="Accent3" xfId="24" xr:uid="{5F1F4EE0-4B39-4090-8EC7-A70211217AE1}"/>
    <cellStyle name="Accent4" xfId="25" xr:uid="{6C3A6CAE-78F7-447E-8EBB-396757248C73}"/>
    <cellStyle name="Accent5" xfId="26" xr:uid="{11D9E2F6-9B67-4559-97D8-7A134249A2E1}"/>
    <cellStyle name="Accent6" xfId="27" xr:uid="{CA0A4F77-12DA-4A9F-9D7D-73B11658B4D2}"/>
    <cellStyle name="Arial 9 Black" xfId="28" xr:uid="{4E8E2BBC-C94C-4D3C-8066-9A9DD6833943}"/>
    <cellStyle name="Arial 9 Blue Bold" xfId="29" xr:uid="{496BDED5-6E72-4577-80CE-9FF00D8AD9F8}"/>
    <cellStyle name="Bad" xfId="30" xr:uid="{85AF6076-C3A8-4528-8CCC-1FC7EFEEEDB3}"/>
    <cellStyle name="Calculation" xfId="31" xr:uid="{9409E6FF-6DD6-409C-9AE8-7464D6239EAF}"/>
    <cellStyle name="Check Cell" xfId="32" xr:uid="{631DC82D-BA02-4187-914F-26705345B7C4}"/>
    <cellStyle name="Dziesietny [0]_laroux" xfId="33" xr:uid="{95E55294-6D64-4A43-9573-148D8780BCD8}"/>
    <cellStyle name="Dziesietny_laroux" xfId="34" xr:uid="{B20DE0F9-74F9-40FC-B686-3C371B9827A3}"/>
    <cellStyle name="Dziesiętny 2" xfId="35" xr:uid="{02DC0E63-96F1-4A52-A29C-8A4BD949DCD7}"/>
    <cellStyle name="Dziesiętny 3" xfId="36" xr:uid="{00701E5A-8B0A-4887-B70E-41F8E0778F55}"/>
    <cellStyle name="Euro" xfId="37" xr:uid="{017F09CC-0AA8-4E3B-89C1-CA8DE2AD77DE}"/>
    <cellStyle name="Excel Built-in Normal" xfId="38" xr:uid="{DAF39E15-23EA-48F5-BFCF-AD665A758404}"/>
    <cellStyle name="Excel_CondFormat_1_1_1" xfId="39" xr:uid="{CEA8E762-E9E1-44B0-9DA7-E93257C745C9}"/>
    <cellStyle name="Explanatory Text" xfId="40" xr:uid="{1B6758CC-2E41-4E25-9C73-D0FFCE728F04}"/>
    <cellStyle name="Heading" xfId="41" xr:uid="{F2877C21-049F-42B3-B171-749D84A9673B}"/>
    <cellStyle name="Heading 1" xfId="42" xr:uid="{0E71AFC3-BCD8-4D28-ABA7-F5E51D982AFA}"/>
    <cellStyle name="Heading 2" xfId="43" xr:uid="{E7671C9C-A32B-4163-B39F-6EA6CB7A7E38}"/>
    <cellStyle name="Heading 3" xfId="44" xr:uid="{0278F5AE-CDBB-4EA1-9FF4-55D724139B9B}"/>
    <cellStyle name="Heading 4" xfId="45" xr:uid="{0363AD73-E539-4FAF-A91A-414D53D14D59}"/>
    <cellStyle name="Heading1" xfId="46" xr:uid="{F1B3CE52-AD43-49B9-8FFB-EF8D9212150E}"/>
    <cellStyle name="Hiperłącze 2" xfId="47" xr:uid="{CF6154B6-7AEB-4111-9A3D-51BF778D9718}"/>
    <cellStyle name="Neutral" xfId="48" xr:uid="{E7E0FE6B-94C4-47A6-9724-3202033EF458}"/>
    <cellStyle name="Normal - Style1" xfId="49" xr:uid="{CFC3B4DC-BF51-44A1-9D92-D2782837BCFD}"/>
    <cellStyle name="Normal_PrzedmiarWOD.KAN" xfId="50" xr:uid="{02EB4B41-8883-4657-BD06-17D7D1EE26BF}"/>
    <cellStyle name="normální_laroux" xfId="51" xr:uid="{C13EBFD4-F128-446D-AB0F-65009D7EB14E}"/>
    <cellStyle name="Normalny" xfId="0" builtinId="0" customBuiltin="1"/>
    <cellStyle name="Normalny 11" xfId="52" xr:uid="{133F949D-E145-44A8-A897-ECF9B6F55DE3}"/>
    <cellStyle name="Normalny 2" xfId="53" xr:uid="{A2EE42D6-88C4-4DD1-B621-49DC9B243F96}"/>
    <cellStyle name="Normalny 2 2" xfId="54" xr:uid="{6F2ADDDE-7176-473D-A4E5-8AF7B98839AD}"/>
    <cellStyle name="Normalny 3" xfId="55" xr:uid="{69F1D981-977D-4BB4-9805-C1654BCB83FB}"/>
    <cellStyle name="Normalny 4" xfId="56" xr:uid="{051DC821-74DE-43B3-BB66-2179F1F4F747}"/>
    <cellStyle name="Normalny 5" xfId="57" xr:uid="{15F42F3C-6B9C-48C1-B579-F0F66E57A4A1}"/>
    <cellStyle name="Normalny 6" xfId="58" xr:uid="{C37B94CD-935A-4FB7-85DD-CE1317866A7E}"/>
    <cellStyle name="Normalny 9" xfId="59" xr:uid="{A3BC65BD-3AF5-4583-8E01-4B16807506C5}"/>
    <cellStyle name="Normalny_HIJK64 - Wstępne Przedmiary Robót (do uzupełnienia przez GW)_2010-02-12 TES i Harmonogram rzeczowo - finansowy na etap II JKA64 16_54" xfId="60" xr:uid="{327D07FD-C298-4382-8D26-1D0645F26986}"/>
    <cellStyle name="Note" xfId="61" xr:uid="{4E6ABE93-6869-432B-A2AA-D80C06C27D4E}"/>
    <cellStyle name="Procentowy 2" xfId="62" xr:uid="{8BED18A3-D3FC-478A-9F00-02DBBF85A4AF}"/>
    <cellStyle name="Result" xfId="63" xr:uid="{A8CFF469-D09C-4F4F-8253-CF97A0846A80}"/>
    <cellStyle name="Result2" xfId="64" xr:uid="{DD0C4498-1D1A-48CB-92CE-FAB1468E8E11}"/>
    <cellStyle name="Standard_B81160B0" xfId="65" xr:uid="{15A05F6D-B3B0-4105-9B59-D8AAD624B882}"/>
    <cellStyle name="Styl 1" xfId="66" xr:uid="{5C4870CC-A6DD-45B0-87F9-7DA7E5BAFE19}"/>
    <cellStyle name="Title" xfId="67" xr:uid="{DDFC84D7-F774-414D-8FDB-209301E39FB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464489</xdr:colOff>
      <xdr:row>0</xdr:row>
      <xdr:rowOff>83488</xdr:rowOff>
    </xdr:from>
    <xdr:to>
      <xdr:col>7</xdr:col>
      <xdr:colOff>2006471</xdr:colOff>
      <xdr:row>1</xdr:row>
      <xdr:rowOff>8430</xdr:rowOff>
    </xdr:to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B1F63F66-90A1-E5A5-B818-FF2C043D71B6}"/>
            </a:ext>
          </a:extLst>
        </xdr:cNvPr>
        <xdr:cNvSpPr txBox="1"/>
      </xdr:nvSpPr>
      <xdr:spPr>
        <a:xfrm>
          <a:off x="6153979" y="91108"/>
          <a:ext cx="2354332" cy="4803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800" b="1">
              <a:latin typeface="Arial" panose="020B0604020202020204" pitchFamily="34" charset="0"/>
              <a:cs typeface="Arial" panose="020B0604020202020204" pitchFamily="34" charset="0"/>
            </a:rPr>
            <a:t>na podstawie</a:t>
          </a:r>
          <a:r>
            <a:rPr lang="pl-PL" sz="800" b="1" baseline="0">
              <a:latin typeface="Arial" panose="020B0604020202020204" pitchFamily="34" charset="0"/>
              <a:cs typeface="Arial" panose="020B0604020202020204" pitchFamily="34" charset="0"/>
            </a:rPr>
            <a:t>:</a:t>
          </a:r>
          <a:r>
            <a:rPr lang="pl-PL" sz="800" b="0" baseline="0">
              <a:latin typeface="Arial" panose="020B0604020202020204" pitchFamily="34" charset="0"/>
              <a:cs typeface="Arial" panose="020B0604020202020204" pitchFamily="34" charset="0"/>
            </a:rPr>
            <a:t> dokumentacji projektowej DOMAGAŁO WNUK ARCHITEKCI</a:t>
          </a:r>
          <a:endParaRPr lang="pl-PL" sz="800" b="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l-PL" sz="2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l-PL" sz="800" b="1">
              <a:latin typeface="Arial" panose="020B0604020202020204" pitchFamily="34" charset="0"/>
              <a:cs typeface="Arial" panose="020B0604020202020204" pitchFamily="34" charset="0"/>
            </a:rPr>
            <a:t>data opracowania:</a:t>
          </a:r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 30.04.2021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43CE8-86D9-4970-ABA2-7CBA4FAB4988}">
  <sheetPr>
    <outlinePr summaryBelow="0"/>
    <pageSetUpPr fitToPage="1"/>
  </sheetPr>
  <dimension ref="B1:K64"/>
  <sheetViews>
    <sheetView view="pageBreakPreview" topLeftCell="A4" zoomScale="115" zoomScaleNormal="115" zoomScaleSheetLayoutView="115" workbookViewId="0">
      <selection activeCell="D44" sqref="D44"/>
    </sheetView>
  </sheetViews>
  <sheetFormatPr defaultColWidth="9" defaultRowHeight="13.2" outlineLevelRow="1"/>
  <cols>
    <col min="1" max="1" width="0.8984375" style="1" customWidth="1"/>
    <col min="2" max="2" width="7.3984375" style="61" customWidth="1"/>
    <col min="3" max="3" width="32.8984375" style="5" customWidth="1"/>
    <col min="4" max="4" width="12" style="6" bestFit="1" customWidth="1"/>
    <col min="5" max="7" width="10.69921875" style="6" customWidth="1"/>
    <col min="8" max="8" width="27.59765625" style="2" customWidth="1"/>
    <col min="9" max="11" width="12.69921875" style="1" bestFit="1" customWidth="1"/>
    <col min="12" max="16384" width="9" style="1"/>
  </cols>
  <sheetData>
    <row r="1" spans="2:10" ht="44.25" customHeight="1">
      <c r="B1" s="85" t="s">
        <v>41</v>
      </c>
      <c r="C1" s="86"/>
      <c r="D1" s="86"/>
      <c r="E1" s="86"/>
      <c r="F1" s="86"/>
      <c r="G1" s="86"/>
      <c r="H1" s="87"/>
    </row>
    <row r="2" spans="2:10" ht="21" customHeight="1">
      <c r="B2" s="88" t="s">
        <v>0</v>
      </c>
      <c r="C2" s="91" t="s">
        <v>1</v>
      </c>
      <c r="D2" s="94" t="s">
        <v>7</v>
      </c>
      <c r="E2" s="97" t="s">
        <v>12</v>
      </c>
      <c r="F2" s="97" t="s">
        <v>10</v>
      </c>
      <c r="G2" s="22">
        <v>1662.88</v>
      </c>
      <c r="H2" s="39" t="s">
        <v>13</v>
      </c>
    </row>
    <row r="3" spans="2:10" ht="21" customHeight="1">
      <c r="B3" s="89"/>
      <c r="C3" s="92"/>
      <c r="D3" s="95"/>
      <c r="E3" s="98"/>
      <c r="F3" s="98"/>
      <c r="G3" s="22"/>
      <c r="H3" s="40" t="s">
        <v>14</v>
      </c>
    </row>
    <row r="4" spans="2:10" ht="21" customHeight="1">
      <c r="B4" s="90"/>
      <c r="C4" s="93"/>
      <c r="D4" s="96"/>
      <c r="E4" s="99"/>
      <c r="F4" s="99"/>
      <c r="G4" s="21" t="s">
        <v>11</v>
      </c>
      <c r="H4" s="9" t="s">
        <v>3</v>
      </c>
    </row>
    <row r="5" spans="2:10" ht="13.5" customHeight="1">
      <c r="B5" s="67"/>
      <c r="C5" s="68"/>
      <c r="D5" s="11"/>
      <c r="E5" s="11"/>
      <c r="F5" s="11"/>
      <c r="G5" s="11"/>
      <c r="H5" s="12"/>
    </row>
    <row r="6" spans="2:10" s="50" customFormat="1">
      <c r="B6" s="69">
        <v>1</v>
      </c>
      <c r="C6" s="27" t="e">
        <f>TABELA!#REF!</f>
        <v>#REF!</v>
      </c>
      <c r="D6" s="35"/>
      <c r="E6" s="35"/>
      <c r="F6" s="35"/>
      <c r="G6" s="35"/>
      <c r="H6" s="35"/>
    </row>
    <row r="7" spans="2:10" s="3" customFormat="1" ht="12" outlineLevel="1">
      <c r="B7" s="23" t="e">
        <f>TABELA!#REF!</f>
        <v>#REF!</v>
      </c>
      <c r="C7" s="66" t="e">
        <f>TABELA!#REF!</f>
        <v>#REF!</v>
      </c>
      <c r="D7" s="23" t="e">
        <f>TABELA!#REF!</f>
        <v>#REF!</v>
      </c>
      <c r="E7" s="24" t="e">
        <f t="shared" ref="E7:E17" si="0">$D7/G$2</f>
        <v>#REF!</v>
      </c>
      <c r="F7" s="24"/>
      <c r="G7" s="25" t="e">
        <f t="shared" ref="G7:G26" si="1">D7/D$64</f>
        <v>#REF!</v>
      </c>
      <c r="H7" s="26"/>
    </row>
    <row r="8" spans="2:10" s="3" customFormat="1" ht="12" outlineLevel="1">
      <c r="B8" s="23" t="e">
        <f>TABELA!#REF!</f>
        <v>#REF!</v>
      </c>
      <c r="C8" s="23" t="e">
        <f>TABELA!#REF!</f>
        <v>#REF!</v>
      </c>
      <c r="D8" s="23" t="e">
        <f>TABELA!#REF!</f>
        <v>#REF!</v>
      </c>
      <c r="E8" s="24" t="e">
        <f t="shared" si="0"/>
        <v>#REF!</v>
      </c>
      <c r="F8" s="24"/>
      <c r="G8" s="25" t="e">
        <f t="shared" si="1"/>
        <v>#REF!</v>
      </c>
      <c r="H8" s="26"/>
    </row>
    <row r="9" spans="2:10" s="3" customFormat="1" ht="12" outlineLevel="1">
      <c r="B9" s="23" t="e">
        <f>TABELA!#REF!</f>
        <v>#REF!</v>
      </c>
      <c r="C9" s="23" t="e">
        <f>TABELA!#REF!</f>
        <v>#REF!</v>
      </c>
      <c r="D9" s="23" t="e">
        <f>TABELA!#REF!</f>
        <v>#REF!</v>
      </c>
      <c r="E9" s="24" t="e">
        <f t="shared" si="0"/>
        <v>#REF!</v>
      </c>
      <c r="F9" s="24"/>
      <c r="G9" s="25" t="e">
        <f t="shared" si="1"/>
        <v>#REF!</v>
      </c>
      <c r="H9" s="26"/>
      <c r="J9" s="43"/>
    </row>
    <row r="10" spans="2:10" s="3" customFormat="1" ht="12" outlineLevel="1">
      <c r="B10" s="23" t="e">
        <f>TABELA!#REF!</f>
        <v>#REF!</v>
      </c>
      <c r="C10" s="23" t="e">
        <f>TABELA!#REF!</f>
        <v>#REF!</v>
      </c>
      <c r="D10" s="23" t="e">
        <f>TABELA!#REF!</f>
        <v>#REF!</v>
      </c>
      <c r="E10" s="24" t="e">
        <f t="shared" si="0"/>
        <v>#REF!</v>
      </c>
      <c r="F10" s="24"/>
      <c r="G10" s="25" t="e">
        <f t="shared" si="1"/>
        <v>#REF!</v>
      </c>
      <c r="H10" s="70"/>
      <c r="I10" s="43"/>
    </row>
    <row r="11" spans="2:10" s="3" customFormat="1" ht="12" outlineLevel="1">
      <c r="B11" s="23" t="str">
        <f>TABELA!B8</f>
        <v>2.</v>
      </c>
      <c r="C11" s="23" t="str">
        <f>TABELA!C8</f>
        <v>Rozbiórki i demontaże</v>
      </c>
      <c r="D11" s="23">
        <f>TABELA!G8</f>
        <v>0</v>
      </c>
      <c r="E11" s="24">
        <f t="shared" si="0"/>
        <v>0</v>
      </c>
      <c r="F11" s="24"/>
      <c r="G11" s="25" t="e">
        <f t="shared" si="1"/>
        <v>#REF!</v>
      </c>
      <c r="H11" s="26"/>
      <c r="I11" s="43"/>
    </row>
    <row r="12" spans="2:10" s="3" customFormat="1" ht="12" outlineLevel="1">
      <c r="B12" s="23" t="e">
        <f>TABELA!#REF!</f>
        <v>#REF!</v>
      </c>
      <c r="C12" s="23" t="e">
        <f>TABELA!#REF!</f>
        <v>#REF!</v>
      </c>
      <c r="D12" s="23" t="e">
        <f>TABELA!#REF!</f>
        <v>#REF!</v>
      </c>
      <c r="E12" s="24" t="e">
        <f t="shared" si="0"/>
        <v>#REF!</v>
      </c>
      <c r="F12" s="24"/>
      <c r="G12" s="25" t="e">
        <f t="shared" si="1"/>
        <v>#REF!</v>
      </c>
      <c r="H12" s="26"/>
      <c r="I12" s="43"/>
    </row>
    <row r="13" spans="2:10" s="3" customFormat="1" ht="12" outlineLevel="1">
      <c r="B13" s="23" t="e">
        <f>TABELA!#REF!</f>
        <v>#REF!</v>
      </c>
      <c r="C13" s="23" t="e">
        <f>TABELA!#REF!</f>
        <v>#REF!</v>
      </c>
      <c r="D13" s="23" t="e">
        <f>TABELA!#REF!</f>
        <v>#REF!</v>
      </c>
      <c r="E13" s="24" t="e">
        <f t="shared" si="0"/>
        <v>#REF!</v>
      </c>
      <c r="F13" s="24"/>
      <c r="G13" s="25" t="e">
        <f t="shared" si="1"/>
        <v>#REF!</v>
      </c>
      <c r="H13" s="26"/>
    </row>
    <row r="14" spans="2:10" s="3" customFormat="1" ht="12" outlineLevel="1">
      <c r="B14" s="23" t="e">
        <f>TABELA!#REF!</f>
        <v>#REF!</v>
      </c>
      <c r="C14" s="23" t="e">
        <f>TABELA!#REF!</f>
        <v>#REF!</v>
      </c>
      <c r="D14" s="23" t="e">
        <f>TABELA!#REF!</f>
        <v>#REF!</v>
      </c>
      <c r="E14" s="24" t="e">
        <f t="shared" si="0"/>
        <v>#REF!</v>
      </c>
      <c r="F14" s="24"/>
      <c r="G14" s="25" t="e">
        <f t="shared" si="1"/>
        <v>#REF!</v>
      </c>
      <c r="H14" s="26"/>
    </row>
    <row r="15" spans="2:10" s="3" customFormat="1" ht="12" outlineLevel="1">
      <c r="B15" s="23" t="e">
        <f>TABELA!#REF!</f>
        <v>#REF!</v>
      </c>
      <c r="C15" s="23" t="e">
        <f>TABELA!#REF!</f>
        <v>#REF!</v>
      </c>
      <c r="D15" s="23" t="e">
        <f>TABELA!#REF!</f>
        <v>#REF!</v>
      </c>
      <c r="E15" s="24" t="e">
        <f t="shared" si="0"/>
        <v>#REF!</v>
      </c>
      <c r="F15" s="24"/>
      <c r="G15" s="25" t="e">
        <f t="shared" si="1"/>
        <v>#REF!</v>
      </c>
      <c r="H15" s="26"/>
    </row>
    <row r="16" spans="2:10" s="3" customFormat="1" ht="12" outlineLevel="1">
      <c r="B16" s="23" t="e">
        <f>TABELA!#REF!</f>
        <v>#REF!</v>
      </c>
      <c r="C16" s="23" t="e">
        <f>TABELA!#REF!</f>
        <v>#REF!</v>
      </c>
      <c r="D16" s="23" t="e">
        <f>TABELA!#REF!</f>
        <v>#REF!</v>
      </c>
      <c r="E16" s="24" t="e">
        <f t="shared" si="0"/>
        <v>#REF!</v>
      </c>
      <c r="F16" s="24"/>
      <c r="G16" s="25" t="e">
        <f t="shared" si="1"/>
        <v>#REF!</v>
      </c>
      <c r="H16" s="26"/>
    </row>
    <row r="17" spans="2:11" s="3" customFormat="1" ht="12" outlineLevel="1">
      <c r="B17" s="23" t="e">
        <f>TABELA!#REF!</f>
        <v>#REF!</v>
      </c>
      <c r="C17" s="23" t="e">
        <f>TABELA!#REF!</f>
        <v>#REF!</v>
      </c>
      <c r="D17" s="23" t="e">
        <f>TABELA!#REF!</f>
        <v>#REF!</v>
      </c>
      <c r="E17" s="24" t="e">
        <f t="shared" si="0"/>
        <v>#REF!</v>
      </c>
      <c r="F17" s="24"/>
      <c r="G17" s="25" t="e">
        <f t="shared" si="1"/>
        <v>#REF!</v>
      </c>
      <c r="H17" s="26"/>
    </row>
    <row r="18" spans="2:11" s="3" customFormat="1" ht="12" outlineLevel="1">
      <c r="B18" s="23" t="e">
        <f>TABELA!#REF!</f>
        <v>#REF!</v>
      </c>
      <c r="C18" s="23" t="e">
        <f>TABELA!#REF!</f>
        <v>#REF!</v>
      </c>
      <c r="D18" s="23" t="e">
        <f>TABELA!#REF!</f>
        <v>#REF!</v>
      </c>
      <c r="E18" s="24" t="e">
        <f t="shared" ref="E18:E25" si="2">$D18/G$2</f>
        <v>#REF!</v>
      </c>
      <c r="F18" s="24"/>
      <c r="G18" s="25" t="e">
        <f t="shared" si="1"/>
        <v>#REF!</v>
      </c>
      <c r="H18" s="26"/>
    </row>
    <row r="19" spans="2:11" s="3" customFormat="1" ht="12" outlineLevel="1">
      <c r="B19" s="23" t="e">
        <f>TABELA!#REF!</f>
        <v>#REF!</v>
      </c>
      <c r="C19" s="23" t="e">
        <f>TABELA!#REF!</f>
        <v>#REF!</v>
      </c>
      <c r="D19" s="23" t="e">
        <f>TABELA!#REF!</f>
        <v>#REF!</v>
      </c>
      <c r="E19" s="24" t="e">
        <f t="shared" si="2"/>
        <v>#REF!</v>
      </c>
      <c r="F19" s="24"/>
      <c r="G19" s="25" t="e">
        <f t="shared" si="1"/>
        <v>#REF!</v>
      </c>
      <c r="H19" s="26"/>
    </row>
    <row r="20" spans="2:11" s="3" customFormat="1" ht="12" outlineLevel="1">
      <c r="B20" s="23" t="e">
        <f>TABELA!#REF!</f>
        <v>#REF!</v>
      </c>
      <c r="C20" s="23" t="e">
        <f>TABELA!#REF!</f>
        <v>#REF!</v>
      </c>
      <c r="D20" s="23" t="e">
        <f>TABELA!#REF!</f>
        <v>#REF!</v>
      </c>
      <c r="E20" s="24" t="e">
        <f t="shared" si="2"/>
        <v>#REF!</v>
      </c>
      <c r="F20" s="24"/>
      <c r="G20" s="25" t="e">
        <f t="shared" si="1"/>
        <v>#REF!</v>
      </c>
      <c r="H20" s="26"/>
    </row>
    <row r="21" spans="2:11" s="3" customFormat="1" ht="12" outlineLevel="1">
      <c r="B21" s="23" t="e">
        <f>TABELA!#REF!</f>
        <v>#REF!</v>
      </c>
      <c r="C21" s="23" t="e">
        <f>TABELA!#REF!</f>
        <v>#REF!</v>
      </c>
      <c r="D21" s="23" t="e">
        <f>TABELA!#REF!</f>
        <v>#REF!</v>
      </c>
      <c r="E21" s="24" t="e">
        <f t="shared" si="2"/>
        <v>#REF!</v>
      </c>
      <c r="F21" s="24"/>
      <c r="G21" s="25" t="e">
        <f t="shared" si="1"/>
        <v>#REF!</v>
      </c>
      <c r="H21" s="26"/>
      <c r="K21" s="43"/>
    </row>
    <row r="22" spans="2:11" s="3" customFormat="1" ht="12" outlineLevel="1">
      <c r="B22" s="23" t="e">
        <f>TABELA!#REF!</f>
        <v>#REF!</v>
      </c>
      <c r="C22" s="23" t="e">
        <f>TABELA!#REF!</f>
        <v>#REF!</v>
      </c>
      <c r="D22" s="23" t="e">
        <f>TABELA!#REF!</f>
        <v>#REF!</v>
      </c>
      <c r="E22" s="24" t="e">
        <f t="shared" si="2"/>
        <v>#REF!</v>
      </c>
      <c r="F22" s="24"/>
      <c r="G22" s="25" t="e">
        <f t="shared" si="1"/>
        <v>#REF!</v>
      </c>
      <c r="H22" s="26"/>
    </row>
    <row r="23" spans="2:11" s="3" customFormat="1" ht="12" outlineLevel="1">
      <c r="B23" s="23" t="e">
        <f>TABELA!#REF!</f>
        <v>#REF!</v>
      </c>
      <c r="C23" s="23" t="e">
        <f>TABELA!#REF!</f>
        <v>#REF!</v>
      </c>
      <c r="D23" s="23" t="e">
        <f>TABELA!#REF!</f>
        <v>#REF!</v>
      </c>
      <c r="E23" s="24" t="e">
        <f t="shared" si="2"/>
        <v>#REF!</v>
      </c>
      <c r="F23" s="24"/>
      <c r="G23" s="25" t="e">
        <f t="shared" si="1"/>
        <v>#REF!</v>
      </c>
      <c r="H23" s="26"/>
    </row>
    <row r="24" spans="2:11" s="3" customFormat="1" ht="12" outlineLevel="1">
      <c r="B24" s="23" t="e">
        <f>TABELA!#REF!</f>
        <v>#REF!</v>
      </c>
      <c r="C24" s="23" t="e">
        <f>TABELA!#REF!</f>
        <v>#REF!</v>
      </c>
      <c r="D24" s="23" t="e">
        <f>TABELA!#REF!</f>
        <v>#REF!</v>
      </c>
      <c r="E24" s="24" t="e">
        <f t="shared" si="2"/>
        <v>#REF!</v>
      </c>
      <c r="F24" s="24"/>
      <c r="G24" s="25" t="e">
        <f t="shared" si="1"/>
        <v>#REF!</v>
      </c>
      <c r="H24" s="26"/>
    </row>
    <row r="25" spans="2:11" s="3" customFormat="1" ht="12" outlineLevel="1">
      <c r="B25" s="23" t="e">
        <f>TABELA!#REF!</f>
        <v>#REF!</v>
      </c>
      <c r="C25" s="23" t="e">
        <f>TABELA!#REF!</f>
        <v>#REF!</v>
      </c>
      <c r="D25" s="23" t="e">
        <f>TABELA!#REF!</f>
        <v>#REF!</v>
      </c>
      <c r="E25" s="24" t="e">
        <f t="shared" si="2"/>
        <v>#REF!</v>
      </c>
      <c r="F25" s="24"/>
      <c r="G25" s="25" t="e">
        <f t="shared" si="1"/>
        <v>#REF!</v>
      </c>
      <c r="H25" s="26"/>
    </row>
    <row r="26" spans="2:11">
      <c r="B26" s="58"/>
      <c r="C26" s="36" t="e">
        <f>TABELA!#REF!</f>
        <v>#REF!</v>
      </c>
      <c r="D26" s="29" t="e">
        <f>TABELA!#REF!</f>
        <v>#REF!</v>
      </c>
      <c r="E26" s="29" t="e">
        <f>$D26/G$2</f>
        <v>#REF!</v>
      </c>
      <c r="F26" s="29"/>
      <c r="G26" s="37" t="e">
        <f t="shared" si="1"/>
        <v>#REF!</v>
      </c>
      <c r="H26" s="38"/>
    </row>
    <row r="27" spans="2:11" s="3" customFormat="1" ht="6.75" customHeight="1">
      <c r="B27" s="57"/>
      <c r="C27" s="31"/>
      <c r="D27" s="32"/>
      <c r="E27" s="32"/>
      <c r="F27" s="32"/>
      <c r="G27" s="33"/>
      <c r="H27" s="34"/>
    </row>
    <row r="28" spans="2:11">
      <c r="B28" s="58">
        <v>2</v>
      </c>
      <c r="C28" s="51" t="e">
        <f>TABELA!#REF!</f>
        <v>#REF!</v>
      </c>
      <c r="D28" s="29"/>
      <c r="E28" s="29"/>
      <c r="F28" s="29"/>
      <c r="G28" s="37"/>
      <c r="H28" s="38"/>
    </row>
    <row r="29" spans="2:11" outlineLevel="1">
      <c r="B29" s="59" t="e">
        <f>TABELA!#REF!</f>
        <v>#REF!</v>
      </c>
      <c r="C29" s="23" t="e">
        <f>TABELA!#REF!</f>
        <v>#REF!</v>
      </c>
      <c r="D29" s="24" t="e">
        <f>TABELA!#REF!</f>
        <v>#REF!</v>
      </c>
      <c r="E29" s="24" t="e">
        <f t="shared" ref="E29:E34" si="3">$D29/G$2</f>
        <v>#REF!</v>
      </c>
      <c r="F29" s="24"/>
      <c r="G29" s="25" t="e">
        <f>D29/D$64</f>
        <v>#REF!</v>
      </c>
      <c r="H29" s="26"/>
    </row>
    <row r="30" spans="2:11" outlineLevel="1">
      <c r="B30" s="59" t="e">
        <f>TABELA!#REF!</f>
        <v>#REF!</v>
      </c>
      <c r="C30" s="23" t="e">
        <f>TABELA!#REF!</f>
        <v>#REF!</v>
      </c>
      <c r="D30" s="24" t="e">
        <f>TABELA!#REF!</f>
        <v>#REF!</v>
      </c>
      <c r="E30" s="24" t="e">
        <f t="shared" si="3"/>
        <v>#REF!</v>
      </c>
      <c r="F30" s="24"/>
      <c r="G30" s="25" t="e">
        <f>D30/D$64</f>
        <v>#REF!</v>
      </c>
      <c r="H30" s="26"/>
    </row>
    <row r="31" spans="2:11" outlineLevel="1">
      <c r="B31" s="59" t="e">
        <f>TABELA!#REF!</f>
        <v>#REF!</v>
      </c>
      <c r="C31" s="23" t="e">
        <f>TABELA!#REF!</f>
        <v>#REF!</v>
      </c>
      <c r="D31" s="24" t="e">
        <f>TABELA!#REF!</f>
        <v>#REF!</v>
      </c>
      <c r="E31" s="24" t="e">
        <f t="shared" si="3"/>
        <v>#REF!</v>
      </c>
      <c r="F31" s="24"/>
      <c r="G31" s="25" t="e">
        <f>D31/D$64</f>
        <v>#REF!</v>
      </c>
      <c r="H31" s="26"/>
    </row>
    <row r="32" spans="2:11" outlineLevel="1">
      <c r="B32" s="59" t="e">
        <f>TABELA!#REF!</f>
        <v>#REF!</v>
      </c>
      <c r="C32" s="23" t="e">
        <f>TABELA!#REF!</f>
        <v>#REF!</v>
      </c>
      <c r="D32" s="24" t="e">
        <f>TABELA!#REF!</f>
        <v>#REF!</v>
      </c>
      <c r="E32" s="24" t="e">
        <f t="shared" si="3"/>
        <v>#REF!</v>
      </c>
      <c r="F32" s="24"/>
      <c r="G32" s="25" t="e">
        <f>D32/D$64</f>
        <v>#REF!</v>
      </c>
      <c r="H32" s="26"/>
    </row>
    <row r="33" spans="2:8" outlineLevel="1">
      <c r="B33" s="59" t="e">
        <f>TABELA!#REF!</f>
        <v>#REF!</v>
      </c>
      <c r="C33" s="59" t="e">
        <f>TABELA!#REF!</f>
        <v>#REF!</v>
      </c>
      <c r="D33" s="62" t="e">
        <f>TABELA!#REF!</f>
        <v>#REF!</v>
      </c>
      <c r="E33" s="24" t="e">
        <f t="shared" si="3"/>
        <v>#REF!</v>
      </c>
      <c r="F33" s="24"/>
      <c r="G33" s="25" t="e">
        <f>D33/D$64</f>
        <v>#REF!</v>
      </c>
      <c r="H33" s="26"/>
    </row>
    <row r="34" spans="2:8">
      <c r="B34" s="58"/>
      <c r="C34" s="36" t="e">
        <f>TABELA!#REF!</f>
        <v>#REF!</v>
      </c>
      <c r="D34" s="29" t="e">
        <f>TABELA!#REF!</f>
        <v>#REF!</v>
      </c>
      <c r="E34" s="29" t="e">
        <f t="shared" si="3"/>
        <v>#REF!</v>
      </c>
      <c r="F34" s="29"/>
      <c r="G34" s="37" t="e">
        <f>D34/D64</f>
        <v>#REF!</v>
      </c>
      <c r="H34" s="38"/>
    </row>
    <row r="35" spans="2:8" s="3" customFormat="1" ht="6" customHeight="1">
      <c r="B35" s="57"/>
      <c r="C35" s="31"/>
      <c r="D35" s="32"/>
      <c r="E35" s="32"/>
      <c r="F35" s="32"/>
      <c r="G35" s="33"/>
      <c r="H35" s="34"/>
    </row>
    <row r="36" spans="2:8">
      <c r="B36" s="58">
        <v>3</v>
      </c>
      <c r="C36" s="51" t="e">
        <f>TABELA!#REF!</f>
        <v>#REF!</v>
      </c>
      <c r="D36" s="29"/>
      <c r="E36" s="29"/>
      <c r="F36" s="29"/>
      <c r="G36" s="37"/>
      <c r="H36" s="38" t="s">
        <v>42</v>
      </c>
    </row>
    <row r="37" spans="2:8" outlineLevel="1">
      <c r="B37" s="59" t="e">
        <f>TABELA!#REF!</f>
        <v>#REF!</v>
      </c>
      <c r="C37" s="23" t="e">
        <f>TABELA!#REF!</f>
        <v>#REF!</v>
      </c>
      <c r="D37" s="24" t="e">
        <f>TABELA!#REF!</f>
        <v>#REF!</v>
      </c>
      <c r="E37" s="24" t="e">
        <f>$D37/G$2</f>
        <v>#REF!</v>
      </c>
      <c r="F37" s="24"/>
      <c r="G37" s="25" t="e">
        <f>D37/D$64</f>
        <v>#REF!</v>
      </c>
      <c r="H37" s="26"/>
    </row>
    <row r="38" spans="2:8" outlineLevel="1">
      <c r="B38" s="59" t="e">
        <f>TABELA!#REF!</f>
        <v>#REF!</v>
      </c>
      <c r="C38" s="23" t="e">
        <f>TABELA!#REF!</f>
        <v>#REF!</v>
      </c>
      <c r="D38" s="23" t="e">
        <f>TABELA!#REF!</f>
        <v>#REF!</v>
      </c>
      <c r="E38" s="24" t="e">
        <f>$D38/G$2</f>
        <v>#REF!</v>
      </c>
      <c r="F38" s="24"/>
      <c r="G38" s="25" t="e">
        <f>D38/D$64</f>
        <v>#REF!</v>
      </c>
      <c r="H38" s="26"/>
    </row>
    <row r="39" spans="2:8" outlineLevel="1">
      <c r="B39" s="59" t="e">
        <f>TABELA!#REF!</f>
        <v>#REF!</v>
      </c>
      <c r="C39" s="23" t="e">
        <f>TABELA!#REF!</f>
        <v>#REF!</v>
      </c>
      <c r="D39" s="23" t="e">
        <f>TABELA!#REF!</f>
        <v>#REF!</v>
      </c>
      <c r="E39" s="24" t="e">
        <f>$D39/G$2</f>
        <v>#REF!</v>
      </c>
      <c r="F39" s="24"/>
      <c r="G39" s="25" t="e">
        <f>D39/D$64</f>
        <v>#REF!</v>
      </c>
      <c r="H39" s="26"/>
    </row>
    <row r="40" spans="2:8">
      <c r="B40" s="58"/>
      <c r="C40" s="36" t="e">
        <f>TABELA!#REF!</f>
        <v>#REF!</v>
      </c>
      <c r="D40" s="29" t="e">
        <f>TABELA!#REF!</f>
        <v>#REF!</v>
      </c>
      <c r="E40" s="29" t="e">
        <f>$D40/G$2</f>
        <v>#REF!</v>
      </c>
      <c r="F40" s="29"/>
      <c r="G40" s="37" t="e">
        <f>D40/D$64</f>
        <v>#REF!</v>
      </c>
      <c r="H40" s="38"/>
    </row>
    <row r="41" spans="2:8" s="3" customFormat="1" ht="5.25" customHeight="1">
      <c r="B41" s="57"/>
      <c r="C41" s="31"/>
      <c r="D41" s="32"/>
      <c r="E41" s="32"/>
      <c r="F41" s="32"/>
      <c r="G41" s="33"/>
      <c r="H41" s="34"/>
    </row>
    <row r="42" spans="2:8" s="3" customFormat="1" ht="13.5" customHeight="1">
      <c r="B42" s="60" t="e">
        <f>TABELA!#REF!</f>
        <v>#REF!</v>
      </c>
      <c r="C42" s="53" t="e">
        <f>TABELA!#REF!</f>
        <v>#REF!</v>
      </c>
      <c r="D42" s="54"/>
      <c r="E42" s="54"/>
      <c r="F42" s="54"/>
      <c r="G42" s="55"/>
      <c r="H42" s="56"/>
    </row>
    <row r="43" spans="2:8" s="3" customFormat="1" ht="13.5" customHeight="1">
      <c r="B43" s="73" t="s">
        <v>25</v>
      </c>
      <c r="C43" s="31" t="e">
        <f>TABELA!#REF!</f>
        <v>#REF!</v>
      </c>
      <c r="D43" s="32" t="e">
        <f>TABELA!#REF!</f>
        <v>#REF!</v>
      </c>
      <c r="E43" s="32" t="e">
        <f>$D43/G$2</f>
        <v>#REF!</v>
      </c>
      <c r="F43" s="32"/>
      <c r="G43" s="25" t="e">
        <f t="shared" ref="G43:G54" si="4">D43/D$64</f>
        <v>#REF!</v>
      </c>
      <c r="H43" s="34"/>
    </row>
    <row r="44" spans="2:8" s="3" customFormat="1" ht="13.5" customHeight="1">
      <c r="B44" s="73" t="s">
        <v>26</v>
      </c>
      <c r="C44" s="31" t="e">
        <f>TABELA!#REF!</f>
        <v>#REF!</v>
      </c>
      <c r="D44" s="32" t="e">
        <f>TABELA!#REF!</f>
        <v>#REF!</v>
      </c>
      <c r="E44" s="32" t="e">
        <f t="shared" ref="E44:E54" si="5">$D44/G$2</f>
        <v>#REF!</v>
      </c>
      <c r="F44" s="32"/>
      <c r="G44" s="25" t="e">
        <f t="shared" si="4"/>
        <v>#REF!</v>
      </c>
      <c r="H44" s="34"/>
    </row>
    <row r="45" spans="2:8" s="3" customFormat="1" ht="13.5" customHeight="1">
      <c r="B45" s="73" t="s">
        <v>27</v>
      </c>
      <c r="C45" s="31" t="e">
        <f>TABELA!#REF!</f>
        <v>#REF!</v>
      </c>
      <c r="D45" s="32" t="e">
        <f>TABELA!#REF!</f>
        <v>#REF!</v>
      </c>
      <c r="E45" s="32" t="e">
        <f t="shared" si="5"/>
        <v>#REF!</v>
      </c>
      <c r="F45" s="32"/>
      <c r="G45" s="25" t="e">
        <f t="shared" si="4"/>
        <v>#REF!</v>
      </c>
      <c r="H45" s="34"/>
    </row>
    <row r="46" spans="2:8" s="3" customFormat="1" ht="13.5" customHeight="1">
      <c r="B46" s="73" t="s">
        <v>28</v>
      </c>
      <c r="C46" s="31" t="e">
        <f>TABELA!#REF!</f>
        <v>#REF!</v>
      </c>
      <c r="D46" s="32" t="e">
        <f>TABELA!#REF!</f>
        <v>#REF!</v>
      </c>
      <c r="E46" s="32" t="e">
        <f t="shared" si="5"/>
        <v>#REF!</v>
      </c>
      <c r="F46" s="32"/>
      <c r="G46" s="25" t="e">
        <f t="shared" si="4"/>
        <v>#REF!</v>
      </c>
      <c r="H46" s="34"/>
    </row>
    <row r="47" spans="2:8" s="3" customFormat="1" ht="13.5" customHeight="1">
      <c r="B47" s="73" t="s">
        <v>29</v>
      </c>
      <c r="C47" s="31" t="e">
        <f>TABELA!#REF!</f>
        <v>#REF!</v>
      </c>
      <c r="D47" s="32" t="e">
        <f>TABELA!#REF!</f>
        <v>#REF!</v>
      </c>
      <c r="E47" s="32" t="e">
        <f t="shared" si="5"/>
        <v>#REF!</v>
      </c>
      <c r="F47" s="32"/>
      <c r="G47" s="25" t="e">
        <f t="shared" si="4"/>
        <v>#REF!</v>
      </c>
      <c r="H47" s="34"/>
    </row>
    <row r="48" spans="2:8" s="3" customFormat="1" ht="13.5" customHeight="1">
      <c r="B48" s="73" t="s">
        <v>30</v>
      </c>
      <c r="C48" s="31" t="e">
        <f>TABELA!#REF!</f>
        <v>#REF!</v>
      </c>
      <c r="D48" s="32" t="e">
        <f>TABELA!#REF!</f>
        <v>#REF!</v>
      </c>
      <c r="E48" s="32" t="e">
        <f t="shared" si="5"/>
        <v>#REF!</v>
      </c>
      <c r="F48" s="32"/>
      <c r="G48" s="25" t="e">
        <f t="shared" si="4"/>
        <v>#REF!</v>
      </c>
      <c r="H48" s="34"/>
    </row>
    <row r="49" spans="2:8" s="3" customFormat="1" ht="13.5" customHeight="1">
      <c r="B49" s="73" t="s">
        <v>31</v>
      </c>
      <c r="C49" s="31" t="e">
        <f>TABELA!#REF!</f>
        <v>#REF!</v>
      </c>
      <c r="D49" s="32" t="e">
        <f>TABELA!#REF!</f>
        <v>#REF!</v>
      </c>
      <c r="E49" s="32" t="e">
        <f t="shared" si="5"/>
        <v>#REF!</v>
      </c>
      <c r="F49" s="32"/>
      <c r="G49" s="25" t="e">
        <f t="shared" si="4"/>
        <v>#REF!</v>
      </c>
      <c r="H49" s="34"/>
    </row>
    <row r="50" spans="2:8" s="3" customFormat="1" ht="13.5" customHeight="1">
      <c r="B50" s="73" t="s">
        <v>32</v>
      </c>
      <c r="C50" s="31" t="e">
        <f>TABELA!#REF!</f>
        <v>#REF!</v>
      </c>
      <c r="D50" s="32" t="e">
        <f>TABELA!#REF!</f>
        <v>#REF!</v>
      </c>
      <c r="E50" s="32" t="e">
        <f t="shared" si="5"/>
        <v>#REF!</v>
      </c>
      <c r="F50" s="32"/>
      <c r="G50" s="25" t="e">
        <f t="shared" si="4"/>
        <v>#REF!</v>
      </c>
      <c r="H50" s="34"/>
    </row>
    <row r="51" spans="2:8" s="3" customFormat="1" ht="13.5" customHeight="1">
      <c r="B51" s="73" t="s">
        <v>33</v>
      </c>
      <c r="C51" s="31" t="e">
        <f>TABELA!#REF!</f>
        <v>#REF!</v>
      </c>
      <c r="D51" s="32" t="e">
        <f>TABELA!#REF!</f>
        <v>#REF!</v>
      </c>
      <c r="E51" s="32" t="e">
        <f t="shared" si="5"/>
        <v>#REF!</v>
      </c>
      <c r="F51" s="32"/>
      <c r="G51" s="25" t="e">
        <f t="shared" si="4"/>
        <v>#REF!</v>
      </c>
      <c r="H51" s="34"/>
    </row>
    <row r="52" spans="2:8" s="3" customFormat="1" ht="13.5" customHeight="1">
      <c r="B52" s="73" t="s">
        <v>34</v>
      </c>
      <c r="C52" s="31" t="e">
        <f>TABELA!#REF!</f>
        <v>#REF!</v>
      </c>
      <c r="D52" s="32" t="e">
        <f>TABELA!#REF!</f>
        <v>#REF!</v>
      </c>
      <c r="E52" s="32" t="e">
        <f t="shared" si="5"/>
        <v>#REF!</v>
      </c>
      <c r="F52" s="32"/>
      <c r="G52" s="25" t="e">
        <f t="shared" si="4"/>
        <v>#REF!</v>
      </c>
      <c r="H52" s="34"/>
    </row>
    <row r="53" spans="2:8" s="3" customFormat="1" ht="13.5" customHeight="1">
      <c r="B53" s="73" t="s">
        <v>35</v>
      </c>
      <c r="C53" s="31" t="e">
        <f>TABELA!#REF!</f>
        <v>#REF!</v>
      </c>
      <c r="D53" s="32" t="e">
        <f>TABELA!#REF!</f>
        <v>#REF!</v>
      </c>
      <c r="E53" s="32" t="e">
        <f t="shared" si="5"/>
        <v>#REF!</v>
      </c>
      <c r="F53" s="32"/>
      <c r="G53" s="25" t="e">
        <f t="shared" si="4"/>
        <v>#REF!</v>
      </c>
      <c r="H53" s="34"/>
    </row>
    <row r="54" spans="2:8" s="3" customFormat="1" ht="13.5" customHeight="1">
      <c r="B54" s="73" t="s">
        <v>36</v>
      </c>
      <c r="C54" s="31" t="e">
        <f>TABELA!#REF!</f>
        <v>#REF!</v>
      </c>
      <c r="D54" s="32" t="e">
        <f>TABELA!#REF!</f>
        <v>#REF!</v>
      </c>
      <c r="E54" s="32" t="e">
        <f t="shared" si="5"/>
        <v>#REF!</v>
      </c>
      <c r="F54" s="32"/>
      <c r="G54" s="74" t="e">
        <f t="shared" si="4"/>
        <v>#REF!</v>
      </c>
      <c r="H54" s="34"/>
    </row>
    <row r="55" spans="2:8" s="3" customFormat="1" ht="13.5" customHeight="1">
      <c r="B55" s="75"/>
      <c r="C55" s="64" t="e">
        <f>TABELA!#REF!</f>
        <v>#REF!</v>
      </c>
      <c r="D55" s="65" t="e">
        <f>TABELA!#REF!</f>
        <v>#REF!</v>
      </c>
      <c r="E55" s="65" t="e">
        <f>$D55/G$2</f>
        <v>#REF!</v>
      </c>
      <c r="F55" s="65"/>
      <c r="G55" s="37" t="e">
        <f>D55/D$64</f>
        <v>#REF!</v>
      </c>
      <c r="H55" s="76"/>
    </row>
    <row r="56" spans="2:8" s="3" customFormat="1" ht="13.5" customHeight="1">
      <c r="B56" s="57"/>
      <c r="C56" s="31"/>
      <c r="D56" s="32"/>
      <c r="E56" s="32"/>
      <c r="F56" s="32"/>
      <c r="G56" s="33"/>
      <c r="H56" s="34"/>
    </row>
    <row r="57" spans="2:8" s="3" customFormat="1" ht="5.25" customHeight="1">
      <c r="B57" s="57"/>
      <c r="C57" s="31"/>
      <c r="D57" s="32"/>
      <c r="E57" s="32"/>
      <c r="F57" s="32"/>
      <c r="G57" s="33"/>
      <c r="H57" s="34"/>
    </row>
    <row r="58" spans="2:8" s="52" customFormat="1" ht="11.4">
      <c r="B58" s="60" t="e">
        <f>TABELA!#REF!</f>
        <v>#REF!</v>
      </c>
      <c r="C58" s="53" t="e">
        <f>TABELA!#REF!</f>
        <v>#REF!</v>
      </c>
      <c r="D58" s="54"/>
      <c r="E58" s="54"/>
      <c r="F58" s="54"/>
      <c r="G58" s="55"/>
      <c r="H58" s="56"/>
    </row>
    <row r="59" spans="2:8" s="3" customFormat="1" ht="12">
      <c r="B59" s="58"/>
      <c r="C59" s="36" t="e">
        <f>TABELA!#REF!</f>
        <v>#REF!</v>
      </c>
      <c r="D59" s="29" t="e">
        <f>TABELA!#REF!</f>
        <v>#REF!</v>
      </c>
      <c r="E59" s="29" t="e">
        <f>$D59/G$2</f>
        <v>#REF!</v>
      </c>
      <c r="F59" s="29"/>
      <c r="G59" s="37" t="e">
        <f>D59/D64</f>
        <v>#REF!</v>
      </c>
      <c r="H59" s="38"/>
    </row>
    <row r="60" spans="2:8" s="3" customFormat="1" ht="5.25" customHeight="1">
      <c r="B60" s="57"/>
      <c r="C60" s="31"/>
      <c r="D60" s="32"/>
      <c r="E60" s="32"/>
      <c r="F60" s="32"/>
      <c r="G60" s="33"/>
      <c r="H60" s="34"/>
    </row>
    <row r="61" spans="2:8" s="3" customFormat="1" ht="12">
      <c r="B61" s="60" t="str">
        <f>TABELA!B30</f>
        <v>5</v>
      </c>
      <c r="C61" s="53" t="str">
        <f>TABELA!C30</f>
        <v xml:space="preserve">INNE </v>
      </c>
      <c r="D61" s="54"/>
      <c r="E61" s="54"/>
      <c r="F61" s="54"/>
      <c r="G61" s="55"/>
      <c r="H61" s="56"/>
    </row>
    <row r="62" spans="2:8" s="3" customFormat="1" ht="12">
      <c r="B62" s="63"/>
      <c r="C62" s="64" t="e">
        <f>TABELA!#REF!</f>
        <v>#REF!</v>
      </c>
      <c r="D62" s="65" t="e">
        <f>TABELA!#REF!</f>
        <v>#REF!</v>
      </c>
      <c r="E62" s="29" t="e">
        <f>$D62/G$2</f>
        <v>#REF!</v>
      </c>
      <c r="F62" s="65"/>
      <c r="G62" s="37" t="e">
        <f>D62/D64</f>
        <v>#REF!</v>
      </c>
      <c r="H62" s="71"/>
    </row>
    <row r="63" spans="2:8" s="3" customFormat="1" ht="5.25" customHeight="1">
      <c r="B63" s="57"/>
      <c r="C63" s="31"/>
      <c r="D63" s="32"/>
      <c r="E63" s="32"/>
      <c r="F63" s="32"/>
      <c r="G63" s="33"/>
      <c r="H63" s="34"/>
    </row>
    <row r="64" spans="2:8">
      <c r="B64" s="58"/>
      <c r="C64" s="36" t="s">
        <v>18</v>
      </c>
      <c r="D64" s="29" t="e">
        <f>TABELA!#REF!</f>
        <v>#REF!</v>
      </c>
      <c r="E64" s="29" t="e">
        <f>$D64/G$2</f>
        <v>#REF!</v>
      </c>
      <c r="F64" s="29"/>
      <c r="G64" s="37" t="e">
        <f>D64/D$64</f>
        <v>#REF!</v>
      </c>
      <c r="H64" s="38"/>
    </row>
  </sheetData>
  <mergeCells count="6">
    <mergeCell ref="B1:H1"/>
    <mergeCell ref="B2:B4"/>
    <mergeCell ref="C2:C4"/>
    <mergeCell ref="D2:D4"/>
    <mergeCell ref="E2:E4"/>
    <mergeCell ref="F2:F4"/>
  </mergeCells>
  <phoneticPr fontId="28" type="noConversion"/>
  <printOptions horizontalCentered="1"/>
  <pageMargins left="0.19685039370078741" right="0.19685039370078741" top="0.78740157480314965" bottom="0.39370078740157483" header="0.39370078740157483" footer="0.19685039370078741"/>
  <pageSetup paperSize="9" firstPageNumber="0" fitToHeight="0" orientation="landscape" r:id="rId1"/>
  <headerFooter alignWithMargins="0">
    <oddFooter>&amp;L&amp;"Arial Narrow,Normalny"&amp;9Techbud Kosztorysy Sp. z o.o. Sp. k. / biuro@techbud.waw.pl / www.techbud.waw.pl&amp;R&amp;"Arial Narrow,Normalny"&amp;9&amp;P/&amp;N</oddFooter>
  </headerFooter>
  <ignoredErrors>
    <ignoredError sqref="E64 G64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7CD20-9498-4225-AC30-9F08B24CAD48}">
  <sheetPr>
    <outlinePr summaryBelow="0"/>
    <pageSetUpPr fitToPage="1"/>
  </sheetPr>
  <dimension ref="B1:H35"/>
  <sheetViews>
    <sheetView tabSelected="1" zoomScale="120" zoomScaleNormal="120" zoomScaleSheetLayoutView="110" workbookViewId="0">
      <selection activeCell="H35" sqref="B1:H35"/>
    </sheetView>
  </sheetViews>
  <sheetFormatPr defaultColWidth="9" defaultRowHeight="13.2" outlineLevelRow="1"/>
  <cols>
    <col min="1" max="1" width="0.8984375" style="1" customWidth="1"/>
    <col min="2" max="2" width="7.3984375" style="49" customWidth="1"/>
    <col min="3" max="3" width="60.09765625" style="5" customWidth="1"/>
    <col min="4" max="4" width="6.59765625" style="2" bestFit="1" customWidth="1"/>
    <col min="5" max="5" width="11" style="6" bestFit="1" customWidth="1"/>
    <col min="6" max="6" width="12.5" style="6" customWidth="1"/>
    <col min="7" max="7" width="14.5" style="6" customWidth="1"/>
    <col min="8" max="8" width="27.59765625" style="2" customWidth="1"/>
    <col min="9" max="16384" width="9" style="1"/>
  </cols>
  <sheetData>
    <row r="1" spans="2:8" ht="42" customHeight="1">
      <c r="B1" s="85" t="s">
        <v>43</v>
      </c>
      <c r="C1" s="86"/>
      <c r="D1" s="86"/>
      <c r="E1" s="86"/>
      <c r="F1" s="86"/>
      <c r="G1" s="86"/>
      <c r="H1" s="87"/>
    </row>
    <row r="2" spans="2:8" ht="13.5" customHeight="1">
      <c r="B2" s="45" t="s">
        <v>0</v>
      </c>
      <c r="C2" s="7" t="s">
        <v>1</v>
      </c>
      <c r="D2" s="7" t="s">
        <v>2</v>
      </c>
      <c r="E2" s="8" t="s">
        <v>23</v>
      </c>
      <c r="F2" s="8" t="s">
        <v>24</v>
      </c>
      <c r="G2" s="8" t="s">
        <v>7</v>
      </c>
      <c r="H2" s="9" t="s">
        <v>3</v>
      </c>
    </row>
    <row r="3" spans="2:8">
      <c r="B3" s="46"/>
      <c r="C3" s="10"/>
      <c r="D3" s="10"/>
      <c r="E3" s="11"/>
      <c r="F3" s="11"/>
      <c r="G3" s="11"/>
      <c r="H3" s="12"/>
    </row>
    <row r="4" spans="2:8" s="3" customFormat="1" ht="12" outlineLevel="1">
      <c r="B4" s="47" t="s">
        <v>66</v>
      </c>
      <c r="C4" s="15" t="s">
        <v>44</v>
      </c>
      <c r="D4" s="16"/>
      <c r="E4" s="17"/>
      <c r="F4" s="18"/>
      <c r="G4" s="19">
        <f>SUM(G5:G7)</f>
        <v>0</v>
      </c>
      <c r="H4" s="20"/>
    </row>
    <row r="5" spans="2:8" s="3" customFormat="1" ht="20.399999999999999" outlineLevel="1">
      <c r="B5" s="77" t="s">
        <v>4</v>
      </c>
      <c r="C5" s="78" t="s">
        <v>45</v>
      </c>
      <c r="D5" s="79" t="s">
        <v>47</v>
      </c>
      <c r="E5" s="80">
        <v>1</v>
      </c>
      <c r="F5" s="79"/>
      <c r="G5" s="81"/>
      <c r="H5" s="79"/>
    </row>
    <row r="6" spans="2:8" s="3" customFormat="1" ht="12" outlineLevel="1">
      <c r="B6" s="77" t="s">
        <v>5</v>
      </c>
      <c r="C6" s="78" t="s">
        <v>46</v>
      </c>
      <c r="D6" s="79" t="s">
        <v>47</v>
      </c>
      <c r="E6" s="80">
        <v>1</v>
      </c>
      <c r="F6" s="79"/>
      <c r="G6" s="81"/>
      <c r="H6" s="79"/>
    </row>
    <row r="7" spans="2:8" s="3" customFormat="1" ht="12" outlineLevel="1">
      <c r="B7" s="77" t="s">
        <v>6</v>
      </c>
      <c r="C7" s="78" t="s">
        <v>48</v>
      </c>
      <c r="D7" s="79" t="s">
        <v>47</v>
      </c>
      <c r="E7" s="80">
        <v>1</v>
      </c>
      <c r="F7" s="79"/>
      <c r="G7" s="81"/>
      <c r="H7" s="79"/>
    </row>
    <row r="8" spans="2:8" s="3" customFormat="1" ht="12" outlineLevel="1">
      <c r="B8" s="47" t="s">
        <v>67</v>
      </c>
      <c r="C8" s="15" t="s">
        <v>49</v>
      </c>
      <c r="D8" s="16"/>
      <c r="E8" s="17"/>
      <c r="F8" s="18"/>
      <c r="G8" s="19">
        <f>SUM(G9:G10)</f>
        <v>0</v>
      </c>
      <c r="H8" s="20"/>
    </row>
    <row r="9" spans="2:8" s="3" customFormat="1" ht="12" outlineLevel="1">
      <c r="B9" s="77" t="s">
        <v>8</v>
      </c>
      <c r="C9" s="78" t="s">
        <v>50</v>
      </c>
      <c r="D9" s="79" t="s">
        <v>47</v>
      </c>
      <c r="E9" s="80">
        <v>1</v>
      </c>
      <c r="F9" s="79"/>
      <c r="G9" s="81"/>
      <c r="H9" s="79"/>
    </row>
    <row r="10" spans="2:8" s="3" customFormat="1" ht="12" outlineLevel="1">
      <c r="B10" s="77" t="s">
        <v>9</v>
      </c>
      <c r="C10" s="78" t="s">
        <v>51</v>
      </c>
      <c r="D10" s="79" t="s">
        <v>19</v>
      </c>
      <c r="E10" s="80"/>
      <c r="F10" s="79"/>
      <c r="G10" s="81">
        <f t="shared" ref="G10:G18" si="0">E10*F10</f>
        <v>0</v>
      </c>
      <c r="H10" s="79"/>
    </row>
    <row r="11" spans="2:8" s="3" customFormat="1" ht="12" outlineLevel="1">
      <c r="B11" s="47" t="s">
        <v>68</v>
      </c>
      <c r="C11" s="15" t="s">
        <v>52</v>
      </c>
      <c r="D11" s="16"/>
      <c r="E11" s="17"/>
      <c r="F11" s="18"/>
      <c r="G11" s="19">
        <f>SUM(G12:G18)</f>
        <v>0</v>
      </c>
      <c r="H11" s="20"/>
    </row>
    <row r="12" spans="2:8" s="4" customFormat="1" ht="20.399999999999999">
      <c r="B12" s="77" t="s">
        <v>15</v>
      </c>
      <c r="C12" s="78" t="s">
        <v>56</v>
      </c>
      <c r="D12" s="77" t="s">
        <v>19</v>
      </c>
      <c r="E12" s="78"/>
      <c r="F12" s="77"/>
      <c r="G12" s="13">
        <f t="shared" si="0"/>
        <v>0</v>
      </c>
      <c r="H12" s="14"/>
    </row>
    <row r="13" spans="2:8" s="4" customFormat="1" ht="11.4">
      <c r="B13" s="77" t="s">
        <v>16</v>
      </c>
      <c r="C13" s="78" t="s">
        <v>54</v>
      </c>
      <c r="D13" s="77" t="s">
        <v>22</v>
      </c>
      <c r="E13" s="80">
        <v>5</v>
      </c>
      <c r="F13" s="77"/>
      <c r="G13" s="13">
        <f t="shared" si="0"/>
        <v>0</v>
      </c>
      <c r="H13" s="14"/>
    </row>
    <row r="14" spans="2:8" s="4" customFormat="1" ht="11.4">
      <c r="B14" s="77" t="s">
        <v>17</v>
      </c>
      <c r="C14" s="78" t="s">
        <v>53</v>
      </c>
      <c r="D14" s="77" t="s">
        <v>22</v>
      </c>
      <c r="E14" s="80">
        <v>1</v>
      </c>
      <c r="F14" s="77"/>
      <c r="G14" s="13">
        <f t="shared" si="0"/>
        <v>0</v>
      </c>
      <c r="H14" s="14"/>
    </row>
    <row r="15" spans="2:8" ht="22.8" customHeight="1">
      <c r="B15" s="77" t="s">
        <v>69</v>
      </c>
      <c r="C15" s="78" t="s">
        <v>55</v>
      </c>
      <c r="D15" s="77" t="s">
        <v>19</v>
      </c>
      <c r="E15" s="80"/>
      <c r="F15" s="77"/>
      <c r="G15" s="13">
        <f t="shared" si="0"/>
        <v>0</v>
      </c>
      <c r="H15" s="72"/>
    </row>
    <row r="16" spans="2:8" ht="22.8" customHeight="1">
      <c r="B16" s="77" t="s">
        <v>70</v>
      </c>
      <c r="C16" s="78" t="s">
        <v>73</v>
      </c>
      <c r="D16" s="77"/>
      <c r="E16" s="80"/>
      <c r="F16" s="77"/>
      <c r="G16" s="13">
        <f t="shared" si="0"/>
        <v>0</v>
      </c>
      <c r="H16" s="72"/>
    </row>
    <row r="17" spans="2:8" s="4" customFormat="1" ht="20.399999999999999">
      <c r="B17" s="77" t="s">
        <v>71</v>
      </c>
      <c r="C17" s="78" t="s">
        <v>57</v>
      </c>
      <c r="D17" s="77" t="s">
        <v>19</v>
      </c>
      <c r="E17" s="78"/>
      <c r="F17" s="77"/>
      <c r="G17" s="13">
        <f t="shared" si="0"/>
        <v>0</v>
      </c>
      <c r="H17" s="14"/>
    </row>
    <row r="18" spans="2:8" s="4" customFormat="1" ht="20.399999999999999">
      <c r="B18" s="77" t="s">
        <v>72</v>
      </c>
      <c r="C18" s="78" t="s">
        <v>58</v>
      </c>
      <c r="D18" s="77" t="s">
        <v>19</v>
      </c>
      <c r="E18" s="78"/>
      <c r="F18" s="77"/>
      <c r="G18" s="13">
        <f t="shared" si="0"/>
        <v>0</v>
      </c>
      <c r="H18" s="14"/>
    </row>
    <row r="19" spans="2:8" s="4" customFormat="1" ht="12" customHeight="1">
      <c r="B19" s="47" t="s">
        <v>74</v>
      </c>
      <c r="C19" s="82" t="s">
        <v>80</v>
      </c>
      <c r="D19" s="47"/>
      <c r="E19" s="47"/>
      <c r="F19" s="47"/>
      <c r="G19" s="19">
        <f>SUM(G20:G29)</f>
        <v>0</v>
      </c>
      <c r="H19" s="47"/>
    </row>
    <row r="20" spans="2:8" s="4" customFormat="1" ht="12" customHeight="1">
      <c r="B20" s="77" t="s">
        <v>25</v>
      </c>
      <c r="C20" s="78" t="s">
        <v>59</v>
      </c>
      <c r="D20" s="77" t="s">
        <v>20</v>
      </c>
      <c r="E20" s="78"/>
      <c r="F20" s="77"/>
      <c r="G20" s="83">
        <f t="shared" ref="G20:G22" si="1">E20*F20</f>
        <v>0</v>
      </c>
      <c r="H20" s="84"/>
    </row>
    <row r="21" spans="2:8" s="4" customFormat="1" ht="12" customHeight="1">
      <c r="B21" s="77" t="s">
        <v>26</v>
      </c>
      <c r="C21" s="78" t="s">
        <v>60</v>
      </c>
      <c r="D21" s="77" t="s">
        <v>20</v>
      </c>
      <c r="E21" s="78"/>
      <c r="F21" s="77"/>
      <c r="G21" s="83">
        <f t="shared" si="1"/>
        <v>0</v>
      </c>
      <c r="H21" s="84"/>
    </row>
    <row r="22" spans="2:8" s="4" customFormat="1" ht="12" customHeight="1">
      <c r="B22" s="77" t="s">
        <v>27</v>
      </c>
      <c r="C22" s="78" t="s">
        <v>61</v>
      </c>
      <c r="D22" s="77" t="s">
        <v>20</v>
      </c>
      <c r="E22" s="78"/>
      <c r="F22" s="77"/>
      <c r="G22" s="83">
        <f t="shared" si="1"/>
        <v>0</v>
      </c>
      <c r="H22" s="84"/>
    </row>
    <row r="23" spans="2:8" s="4" customFormat="1" ht="53.4" customHeight="1">
      <c r="B23" s="77" t="s">
        <v>28</v>
      </c>
      <c r="C23" s="78" t="s">
        <v>62</v>
      </c>
      <c r="D23" s="77" t="s">
        <v>20</v>
      </c>
      <c r="E23" s="78"/>
      <c r="F23" s="77"/>
      <c r="G23" s="83">
        <f t="shared" ref="G23" si="2">E23*F23</f>
        <v>0</v>
      </c>
      <c r="H23" s="84"/>
    </row>
    <row r="24" spans="2:8" s="4" customFormat="1" ht="67.5" customHeight="1">
      <c r="B24" s="77" t="s">
        <v>29</v>
      </c>
      <c r="C24" s="78" t="s">
        <v>63</v>
      </c>
      <c r="D24" s="77" t="s">
        <v>20</v>
      </c>
      <c r="E24" s="78"/>
      <c r="F24" s="77"/>
      <c r="G24" s="83">
        <f t="shared" ref="G24" si="3">E24*F24</f>
        <v>0</v>
      </c>
      <c r="H24" s="84"/>
    </row>
    <row r="25" spans="2:8" s="4" customFormat="1" ht="94.2" customHeight="1">
      <c r="B25" s="77" t="s">
        <v>30</v>
      </c>
      <c r="C25" s="78" t="s">
        <v>64</v>
      </c>
      <c r="D25" s="77" t="s">
        <v>20</v>
      </c>
      <c r="E25" s="78"/>
      <c r="F25" s="77"/>
      <c r="G25" s="83">
        <f t="shared" ref="G25:G34" si="4">E25*F25</f>
        <v>0</v>
      </c>
      <c r="H25" s="84"/>
    </row>
    <row r="26" spans="2:8" ht="48.6" customHeight="1">
      <c r="B26" s="77" t="s">
        <v>31</v>
      </c>
      <c r="C26" s="78" t="s">
        <v>65</v>
      </c>
      <c r="D26" s="77" t="s">
        <v>20</v>
      </c>
      <c r="E26" s="78"/>
      <c r="F26" s="77"/>
      <c r="G26" s="83">
        <f t="shared" si="4"/>
        <v>0</v>
      </c>
      <c r="H26" s="84"/>
    </row>
    <row r="27" spans="2:8" ht="71.400000000000006">
      <c r="B27" s="77" t="s">
        <v>32</v>
      </c>
      <c r="C27" s="78" t="s">
        <v>84</v>
      </c>
      <c r="D27" s="77" t="s">
        <v>20</v>
      </c>
      <c r="E27" s="78"/>
      <c r="F27" s="77"/>
      <c r="G27" s="83">
        <f t="shared" si="4"/>
        <v>0</v>
      </c>
      <c r="H27" s="84"/>
    </row>
    <row r="28" spans="2:8" ht="30.6">
      <c r="B28" s="77" t="s">
        <v>33</v>
      </c>
      <c r="C28" s="78" t="s">
        <v>75</v>
      </c>
      <c r="D28" s="77" t="s">
        <v>20</v>
      </c>
      <c r="E28" s="78"/>
      <c r="F28" s="77"/>
      <c r="G28" s="83">
        <f t="shared" si="4"/>
        <v>0</v>
      </c>
      <c r="H28" s="84"/>
    </row>
    <row r="29" spans="2:8">
      <c r="B29" s="77"/>
      <c r="C29" s="78"/>
      <c r="D29" s="77"/>
      <c r="E29" s="78"/>
      <c r="F29" s="77"/>
      <c r="G29" s="83">
        <f t="shared" si="4"/>
        <v>0</v>
      </c>
      <c r="H29" s="84"/>
    </row>
    <row r="30" spans="2:8">
      <c r="B30" s="48" t="s">
        <v>37</v>
      </c>
      <c r="C30" s="27" t="s">
        <v>76</v>
      </c>
      <c r="D30" s="44"/>
      <c r="E30" s="28"/>
      <c r="F30" s="29"/>
      <c r="G30" s="29">
        <f>SUM(G31:G34)</f>
        <v>0</v>
      </c>
      <c r="H30" s="30"/>
    </row>
    <row r="31" spans="2:8">
      <c r="B31" s="78" t="s">
        <v>38</v>
      </c>
      <c r="C31" s="78" t="s">
        <v>21</v>
      </c>
      <c r="D31" s="78" t="s">
        <v>20</v>
      </c>
      <c r="E31" s="78"/>
      <c r="F31" s="78"/>
      <c r="G31" s="83">
        <f t="shared" si="4"/>
        <v>0</v>
      </c>
      <c r="H31" s="84"/>
    </row>
    <row r="32" spans="2:8">
      <c r="B32" s="78" t="s">
        <v>39</v>
      </c>
      <c r="C32" s="78" t="s">
        <v>77</v>
      </c>
      <c r="D32" s="78" t="s">
        <v>20</v>
      </c>
      <c r="E32" s="78"/>
      <c r="F32" s="78"/>
      <c r="G32" s="83">
        <f t="shared" si="4"/>
        <v>0</v>
      </c>
      <c r="H32" s="84"/>
    </row>
    <row r="33" spans="2:8" ht="20.399999999999999">
      <c r="B33" s="78" t="s">
        <v>40</v>
      </c>
      <c r="C33" s="78" t="s">
        <v>83</v>
      </c>
      <c r="D33" s="78"/>
      <c r="E33" s="78"/>
      <c r="F33" s="78"/>
      <c r="G33" s="83"/>
      <c r="H33" s="84"/>
    </row>
    <row r="34" spans="2:8">
      <c r="B34" s="78" t="s">
        <v>82</v>
      </c>
      <c r="C34" s="78" t="s">
        <v>78</v>
      </c>
      <c r="D34" s="78" t="s">
        <v>79</v>
      </c>
      <c r="E34" s="78"/>
      <c r="F34" s="78"/>
      <c r="G34" s="83">
        <f t="shared" si="4"/>
        <v>0</v>
      </c>
      <c r="H34" s="84"/>
    </row>
    <row r="35" spans="2:8">
      <c r="B35" s="78"/>
      <c r="C35" s="78"/>
      <c r="D35" s="78"/>
      <c r="E35" s="78"/>
      <c r="F35" s="41" t="s">
        <v>81</v>
      </c>
      <c r="G35" s="42">
        <f>G30+G19+G11+G8+G4</f>
        <v>0</v>
      </c>
    </row>
  </sheetData>
  <dataConsolidate link="1"/>
  <mergeCells count="1">
    <mergeCell ref="B1:H1"/>
  </mergeCells>
  <phoneticPr fontId="28" type="noConversion"/>
  <printOptions horizontalCentered="1"/>
  <pageMargins left="0.19685039370078741" right="0.19685039370078741" top="0.78740157480314965" bottom="0.39370078740157483" header="0.39370078740157483" footer="0.19685039370078741"/>
  <pageSetup paperSize="9" scale="94" firstPageNumber="0" fitToHeight="0" orientation="landscape" r:id="rId1"/>
  <headerFooter alignWithMargins="0">
    <oddFooter>&amp;L&amp;"Arial Narrow,Normalny"&amp;9Techbud Kosztorysy Sp. z o.o. Sp. k. / biuro@techbud.waw.pl / www.techbud.waw.pl&amp;R&amp;"Arial Narrow,Normalny"&amp;9&amp;P/&amp;N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2362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TABELA ZBIORCZA</vt:lpstr>
      <vt:lpstr>TABELA</vt:lpstr>
      <vt:lpstr>'TABELA ZBIORCZA'!Obszar_wydruku</vt:lpstr>
      <vt:lpstr>TABELA!Tytuły_wydruku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Przedmiar robót budowlanych i montażowych - Sanatorium "Przy Źródle" Konstancin</dc:title>
  <dc:creator>Użytkownik01</dc:creator>
  <cp:lastModifiedBy>Łukasz Masztakowski</cp:lastModifiedBy>
  <cp:revision>86</cp:revision>
  <cp:lastPrinted>2024-09-24T16:24:53Z</cp:lastPrinted>
  <dcterms:created xsi:type="dcterms:W3CDTF">2013-05-07T15:02:22Z</dcterms:created>
  <dcterms:modified xsi:type="dcterms:W3CDTF">2024-09-24T16:25:08Z</dcterms:modified>
</cp:coreProperties>
</file>